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5" yWindow="45" windowWidth="9720" windowHeight="6015" tabRatio="601"/>
  </bookViews>
  <sheets>
    <sheet name="แผนเงินรวม" sheetId="29" r:id="rId1"/>
    <sheet name="แผนประปา" sheetId="30" r:id="rId2"/>
  </sheets>
  <calcPr calcId="124519"/>
</workbook>
</file>

<file path=xl/calcChain.xml><?xml version="1.0" encoding="utf-8"?>
<calcChain xmlns="http://schemas.openxmlformats.org/spreadsheetml/2006/main">
  <c r="D20" i="30"/>
  <c r="D19"/>
  <c r="D18"/>
  <c r="D17"/>
  <c r="D16"/>
  <c r="D15"/>
  <c r="D14"/>
  <c r="D13"/>
  <c r="G22"/>
  <c r="F22"/>
  <c r="D12"/>
  <c r="D11"/>
  <c r="D10"/>
  <c r="G15" i="29"/>
  <c r="F15"/>
  <c r="E15"/>
  <c r="G14"/>
  <c r="F14"/>
  <c r="E14"/>
  <c r="G13"/>
  <c r="F13"/>
  <c r="E13"/>
  <c r="G12"/>
  <c r="F12"/>
  <c r="E12"/>
  <c r="D12"/>
  <c r="G16"/>
  <c r="F16"/>
  <c r="E16"/>
  <c r="D15"/>
  <c r="G22"/>
  <c r="D10"/>
  <c r="D11"/>
  <c r="D13"/>
  <c r="D16"/>
  <c r="D17"/>
  <c r="D18"/>
  <c r="D19"/>
  <c r="D20"/>
  <c r="D22" i="30" l="1"/>
  <c r="E22"/>
  <c r="D14" i="29"/>
  <c r="E22"/>
  <c r="F22"/>
  <c r="D22"/>
</calcChain>
</file>

<file path=xl/sharedStrings.xml><?xml version="1.0" encoding="utf-8"?>
<sst xmlns="http://schemas.openxmlformats.org/spreadsheetml/2006/main" count="72" uniqueCount="33">
  <si>
    <t>รวม</t>
  </si>
  <si>
    <t>ลำดับที่</t>
  </si>
  <si>
    <t>รายการ</t>
  </si>
  <si>
    <t>ประมาณการค่าใช้จ่าย</t>
  </si>
  <si>
    <t>หมายเหตุ</t>
  </si>
  <si>
    <t>(ลงชื่อ)</t>
  </si>
  <si>
    <t>แผนการใช้จ่ายเงินรวม</t>
  </si>
  <si>
    <t>รายงาน</t>
  </si>
  <si>
    <t xml:space="preserve">             หัวหน้าหน่วยงาน</t>
  </si>
  <si>
    <t xml:space="preserve">           ( นางสุพานี   วงษ์นุรักษ์ )</t>
  </si>
  <si>
    <t xml:space="preserve">  ค่าตอบแทน</t>
  </si>
  <si>
    <t xml:space="preserve">  ค่าใช้สอย</t>
  </si>
  <si>
    <t xml:space="preserve">  ค่าวัสดุ</t>
  </si>
  <si>
    <t xml:space="preserve">  ค่าสาธารณูปโภค</t>
  </si>
  <si>
    <t xml:space="preserve">  เงินอุดหนุน</t>
  </si>
  <si>
    <t xml:space="preserve">  ค่าครุภัณฑ์</t>
  </si>
  <si>
    <t xml:space="preserve">  ค่าที่ดินและสิ่งก่อสร้าง</t>
  </si>
  <si>
    <t xml:space="preserve">  งบกลาง</t>
  </si>
  <si>
    <t xml:space="preserve">  เงินเดือน ( ฝ่ายการเมือง )</t>
  </si>
  <si>
    <t xml:space="preserve">  เงินเดือน ( ฝ่ายประจำ )</t>
  </si>
  <si>
    <t xml:space="preserve">  รายจ่ายอื่น</t>
  </si>
  <si>
    <t>……………………………………………………………………………………………........................................................</t>
  </si>
  <si>
    <t>…………………………………………………………………………………………………………………......................................................................</t>
  </si>
  <si>
    <t>เมษายน</t>
  </si>
  <si>
    <t>พฤษภาคม</t>
  </si>
  <si>
    <t>มิถุนายน</t>
  </si>
  <si>
    <t xml:space="preserve">                      ตำแหน่ง      หัวหน้าส่วนการคลัง</t>
  </si>
  <si>
    <t>ตำแหน่ง   นักวิชาการเงินและบัญชี</t>
  </si>
  <si>
    <t>องค์การบริหารส่วนตำบลไชยมนตรี   อำเภอเมืองนครศรีธรรมราช   จังหวัดนครศรีธรรมราช</t>
  </si>
  <si>
    <t>งบประมาณรายจ่าย   ประจำปี พ.ศ. 2555</t>
  </si>
  <si>
    <t xml:space="preserve">  ( นางณัฎฐา   ไชยบุญ )</t>
  </si>
  <si>
    <t>ไตรมาสที่  3     ตั้งแต่เดือน เมษายน  2555    ถึงเดือน  มิถุนายน  2555</t>
  </si>
  <si>
    <t>งบประมาณรายจ่ายเฉพาะกิจการ กิจการประปา  ประจำปี พ.ศ. 2555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</si>
</sst>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sz val="14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7" xfId="0" applyFont="1" applyBorder="1"/>
    <xf numFmtId="43" fontId="4" fillId="0" borderId="0" xfId="1" applyFont="1" applyBorder="1"/>
    <xf numFmtId="43" fontId="4" fillId="0" borderId="5" xfId="1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0" fontId="4" fillId="0" borderId="7" xfId="0" applyFont="1" applyBorder="1"/>
    <xf numFmtId="43" fontId="4" fillId="0" borderId="5" xfId="1" applyFont="1" applyBorder="1"/>
    <xf numFmtId="43" fontId="4" fillId="0" borderId="0" xfId="1" applyFont="1"/>
    <xf numFmtId="43" fontId="4" fillId="0" borderId="3" xfId="1" applyFont="1" applyBorder="1"/>
    <xf numFmtId="43" fontId="4" fillId="0" borderId="9" xfId="1" applyFont="1" applyBorder="1"/>
    <xf numFmtId="43" fontId="4" fillId="0" borderId="0" xfId="0" applyNumberFormat="1" applyFont="1"/>
    <xf numFmtId="43" fontId="4" fillId="0" borderId="0" xfId="1" applyFont="1" applyAlignment="1">
      <alignment horizontal="center"/>
    </xf>
    <xf numFmtId="0" fontId="4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vertical="center"/>
    </xf>
    <xf numFmtId="43" fontId="3" fillId="0" borderId="3" xfId="1" applyFont="1" applyBorder="1"/>
    <xf numFmtId="43" fontId="4" fillId="0" borderId="0" xfId="2" applyNumberFormat="1" applyFont="1" applyBorder="1" applyAlignment="1">
      <alignment vertical="center"/>
    </xf>
    <xf numFmtId="43" fontId="4" fillId="0" borderId="0" xfId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4" fillId="0" borderId="0" xfId="0" applyFont="1" applyBorder="1" applyAlignment="1">
      <alignment vertical="center"/>
    </xf>
    <xf numFmtId="43" fontId="3" fillId="0" borderId="0" xfId="2" applyNumberFormat="1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</cellXfs>
  <cellStyles count="3">
    <cellStyle name="เครื่องหมายจุลภาค" xfId="1" builtinId="3"/>
    <cellStyle name="ปกติ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44"/>
  <sheetViews>
    <sheetView tabSelected="1" workbookViewId="0">
      <selection activeCell="C2" sqref="C2"/>
    </sheetView>
  </sheetViews>
  <sheetFormatPr defaultRowHeight="20.25"/>
  <cols>
    <col min="1" max="1" width="7.5703125" style="1" customWidth="1"/>
    <col min="2" max="2" width="9.7109375" style="1" customWidth="1"/>
    <col min="3" max="3" width="17.140625" style="1" customWidth="1"/>
    <col min="4" max="4" width="16.28515625" style="1" customWidth="1"/>
    <col min="5" max="5" width="15.5703125" style="1" customWidth="1"/>
    <col min="6" max="6" width="15.42578125" style="1" bestFit="1" customWidth="1"/>
    <col min="7" max="7" width="16.85546875" style="1" customWidth="1"/>
    <col min="8" max="8" width="18.85546875" style="1" hidden="1" customWidth="1"/>
    <col min="9" max="16384" width="9.140625" style="1"/>
  </cols>
  <sheetData>
    <row r="3" spans="1:8" ht="18.95" customHeight="1">
      <c r="A3" s="48" t="s">
        <v>28</v>
      </c>
      <c r="B3" s="48"/>
      <c r="C3" s="48"/>
      <c r="D3" s="48"/>
      <c r="E3" s="48"/>
      <c r="F3" s="48"/>
      <c r="G3" s="48"/>
      <c r="H3" s="48"/>
    </row>
    <row r="4" spans="1:8" ht="18.95" customHeight="1">
      <c r="A4" s="48" t="s">
        <v>6</v>
      </c>
      <c r="B4" s="48"/>
      <c r="C4" s="48"/>
      <c r="D4" s="48"/>
      <c r="E4" s="48"/>
      <c r="F4" s="48"/>
      <c r="G4" s="48"/>
      <c r="H4" s="48"/>
    </row>
    <row r="5" spans="1:8" ht="18.95" customHeight="1">
      <c r="A5" s="48" t="s">
        <v>29</v>
      </c>
      <c r="B5" s="48"/>
      <c r="C5" s="48"/>
      <c r="D5" s="48"/>
      <c r="E5" s="48"/>
      <c r="F5" s="48"/>
      <c r="G5" s="48"/>
      <c r="H5" s="48"/>
    </row>
    <row r="6" spans="1:8" ht="18.95" customHeight="1">
      <c r="A6" s="48" t="s">
        <v>31</v>
      </c>
      <c r="B6" s="48"/>
      <c r="C6" s="48"/>
      <c r="D6" s="48"/>
      <c r="E6" s="48"/>
      <c r="F6" s="48"/>
      <c r="G6" s="48"/>
      <c r="H6" s="48"/>
    </row>
    <row r="7" spans="1:8" ht="5.25" customHeight="1">
      <c r="B7" s="2"/>
      <c r="C7" s="2"/>
      <c r="D7" s="2"/>
      <c r="E7" s="2"/>
      <c r="F7" s="2"/>
      <c r="G7" s="2"/>
      <c r="H7" s="2"/>
    </row>
    <row r="8" spans="1:8" ht="20.100000000000001" customHeight="1">
      <c r="A8" s="39" t="s">
        <v>1</v>
      </c>
      <c r="B8" s="41" t="s">
        <v>2</v>
      </c>
      <c r="C8" s="42"/>
      <c r="D8" s="45" t="s">
        <v>3</v>
      </c>
      <c r="E8" s="46"/>
      <c r="F8" s="46"/>
      <c r="G8" s="47"/>
      <c r="H8" s="2"/>
    </row>
    <row r="9" spans="1:8" ht="20.100000000000001" customHeight="1">
      <c r="A9" s="40"/>
      <c r="B9" s="43"/>
      <c r="C9" s="44"/>
      <c r="D9" s="3" t="s">
        <v>0</v>
      </c>
      <c r="E9" s="7" t="s">
        <v>23</v>
      </c>
      <c r="F9" s="35" t="s">
        <v>24</v>
      </c>
      <c r="G9" s="8" t="s">
        <v>25</v>
      </c>
    </row>
    <row r="10" spans="1:8" s="4" customFormat="1" ht="20.100000000000001" customHeight="1">
      <c r="A10" s="9">
        <v>1</v>
      </c>
      <c r="B10" s="10" t="s">
        <v>17</v>
      </c>
      <c r="C10" s="11"/>
      <c r="D10" s="12">
        <f>E10+F10+G10</f>
        <v>31500</v>
      </c>
      <c r="E10" s="13">
        <v>10500</v>
      </c>
      <c r="F10" s="14">
        <v>10500</v>
      </c>
      <c r="G10" s="13">
        <v>10500</v>
      </c>
    </row>
    <row r="11" spans="1:8" ht="20.100000000000001" customHeight="1">
      <c r="A11" s="9">
        <v>2</v>
      </c>
      <c r="B11" s="10" t="s">
        <v>18</v>
      </c>
      <c r="C11" s="15"/>
      <c r="D11" s="12">
        <f>E11+F11+G11</f>
        <v>426660</v>
      </c>
      <c r="E11" s="16">
        <v>142220</v>
      </c>
      <c r="F11" s="12">
        <v>142220</v>
      </c>
      <c r="G11" s="16">
        <v>142220</v>
      </c>
    </row>
    <row r="12" spans="1:8" ht="20.100000000000001" customHeight="1">
      <c r="A12" s="9">
        <v>3</v>
      </c>
      <c r="B12" s="10" t="s">
        <v>19</v>
      </c>
      <c r="C12" s="15"/>
      <c r="D12" s="12">
        <f t="shared" ref="D12:D20" si="0">E12+F12+G12</f>
        <v>865140</v>
      </c>
      <c r="E12" s="13">
        <f>152000+83560+52820</f>
        <v>288380</v>
      </c>
      <c r="F12" s="13">
        <f>152000+83560+52820</f>
        <v>288380</v>
      </c>
      <c r="G12" s="13">
        <f>152000+83560+52820</f>
        <v>288380</v>
      </c>
    </row>
    <row r="13" spans="1:8" ht="20.100000000000001" customHeight="1">
      <c r="A13" s="9">
        <v>4</v>
      </c>
      <c r="B13" s="10" t="s">
        <v>10</v>
      </c>
      <c r="C13" s="15"/>
      <c r="D13" s="12">
        <f t="shared" si="0"/>
        <v>87600</v>
      </c>
      <c r="E13" s="16">
        <f>11000+8000+4600</f>
        <v>23600</v>
      </c>
      <c r="F13" s="12">
        <f>11000+8000+10000</f>
        <v>29000</v>
      </c>
      <c r="G13" s="16">
        <f>17000+8000+10000</f>
        <v>35000</v>
      </c>
    </row>
    <row r="14" spans="1:8" ht="20.100000000000001" customHeight="1">
      <c r="A14" s="9">
        <v>5</v>
      </c>
      <c r="B14" s="10" t="s">
        <v>11</v>
      </c>
      <c r="C14" s="15"/>
      <c r="D14" s="12">
        <f t="shared" si="0"/>
        <v>495500</v>
      </c>
      <c r="E14" s="16">
        <f>50000+13500+100000+10000+10000+10000</f>
        <v>193500</v>
      </c>
      <c r="F14" s="12">
        <f>30000+13500+135000+20000+10000+15000</f>
        <v>223500</v>
      </c>
      <c r="G14" s="13">
        <f>20000+13500+20000+10000+15000</f>
        <v>78500</v>
      </c>
    </row>
    <row r="15" spans="1:8" ht="20.100000000000001" customHeight="1">
      <c r="A15" s="9">
        <v>6</v>
      </c>
      <c r="B15" s="10" t="s">
        <v>12</v>
      </c>
      <c r="C15" s="15"/>
      <c r="D15" s="12">
        <f t="shared" si="0"/>
        <v>190000</v>
      </c>
      <c r="E15" s="13">
        <f>20000+10000+50000</f>
        <v>80000</v>
      </c>
      <c r="F15" s="12">
        <f>15000+10000+50000</f>
        <v>75000</v>
      </c>
      <c r="G15" s="16">
        <f>15000+10000+10000</f>
        <v>35000</v>
      </c>
    </row>
    <row r="16" spans="1:8" ht="20.100000000000001" customHeight="1">
      <c r="A16" s="9">
        <v>7</v>
      </c>
      <c r="B16" s="10" t="s">
        <v>13</v>
      </c>
      <c r="C16" s="15"/>
      <c r="D16" s="12">
        <f t="shared" si="0"/>
        <v>78600</v>
      </c>
      <c r="E16" s="13">
        <f>15000+1200+10000</f>
        <v>26200</v>
      </c>
      <c r="F16" s="14">
        <f>15000+1200+10000</f>
        <v>26200</v>
      </c>
      <c r="G16" s="16">
        <f>15000+1200+10000</f>
        <v>26200</v>
      </c>
    </row>
    <row r="17" spans="1:8" ht="20.100000000000001" customHeight="1">
      <c r="A17" s="9">
        <v>8</v>
      </c>
      <c r="B17" s="10" t="s">
        <v>15</v>
      </c>
      <c r="C17" s="15"/>
      <c r="D17" s="12">
        <f t="shared" si="0"/>
        <v>647000</v>
      </c>
      <c r="E17" s="13">
        <v>575000</v>
      </c>
      <c r="F17" s="14">
        <v>72000</v>
      </c>
      <c r="G17" s="16">
        <v>0</v>
      </c>
    </row>
    <row r="18" spans="1:8" ht="20.100000000000001" customHeight="1">
      <c r="A18" s="9">
        <v>9</v>
      </c>
      <c r="B18" s="10" t="s">
        <v>16</v>
      </c>
      <c r="C18" s="15"/>
      <c r="D18" s="12">
        <f t="shared" si="0"/>
        <v>1854000</v>
      </c>
      <c r="E18" s="13">
        <v>0</v>
      </c>
      <c r="F18" s="14">
        <v>758000</v>
      </c>
      <c r="G18" s="13">
        <v>1096000</v>
      </c>
    </row>
    <row r="19" spans="1:8" ht="20.100000000000001" customHeight="1">
      <c r="A19" s="9">
        <v>10</v>
      </c>
      <c r="B19" s="10" t="s">
        <v>14</v>
      </c>
      <c r="C19" s="15"/>
      <c r="D19" s="12">
        <f t="shared" si="0"/>
        <v>0</v>
      </c>
      <c r="E19" s="13">
        <v>0</v>
      </c>
      <c r="F19" s="14">
        <v>0</v>
      </c>
      <c r="G19" s="13">
        <v>0</v>
      </c>
    </row>
    <row r="20" spans="1:8" ht="20.100000000000001" customHeight="1">
      <c r="A20" s="9">
        <v>11</v>
      </c>
      <c r="B20" s="10" t="s">
        <v>20</v>
      </c>
      <c r="C20" s="15"/>
      <c r="D20" s="12">
        <f t="shared" si="0"/>
        <v>0</v>
      </c>
      <c r="E20" s="13">
        <v>0</v>
      </c>
      <c r="F20" s="14">
        <v>0</v>
      </c>
      <c r="G20" s="13">
        <v>0</v>
      </c>
    </row>
    <row r="21" spans="1:8" ht="5.25" customHeight="1">
      <c r="A21" s="9"/>
      <c r="B21" s="10"/>
      <c r="C21" s="15"/>
      <c r="D21" s="19"/>
      <c r="E21" s="13"/>
      <c r="F21" s="14"/>
      <c r="G21" s="13"/>
    </row>
    <row r="22" spans="1:8">
      <c r="A22" s="45" t="s">
        <v>0</v>
      </c>
      <c r="B22" s="46"/>
      <c r="C22" s="47"/>
      <c r="D22" s="18">
        <f>SUM(D10:D21)</f>
        <v>4676000</v>
      </c>
      <c r="E22" s="26">
        <f>SUM(E10:E21)</f>
        <v>1339400</v>
      </c>
      <c r="F22" s="26">
        <f>SUM(F10:F21)</f>
        <v>1624800</v>
      </c>
      <c r="G22" s="26">
        <f>SUM(G10:G21)</f>
        <v>1711800</v>
      </c>
      <c r="H22" s="20"/>
    </row>
    <row r="23" spans="1:8" ht="7.5" customHeight="1"/>
    <row r="24" spans="1:8" ht="20.100000000000001" customHeight="1">
      <c r="A24" s="23"/>
      <c r="C24" s="25"/>
      <c r="D24" s="22"/>
      <c r="E24" s="22"/>
      <c r="F24" s="22"/>
      <c r="G24" s="22"/>
      <c r="H24" s="24"/>
    </row>
    <row r="25" spans="1:8" ht="27" customHeight="1">
      <c r="B25" s="4" t="s">
        <v>4</v>
      </c>
      <c r="C25" s="1" t="s">
        <v>21</v>
      </c>
    </row>
    <row r="26" spans="1:8">
      <c r="A26" s="1" t="s">
        <v>22</v>
      </c>
    </row>
    <row r="27" spans="1:8">
      <c r="A27" s="1" t="s">
        <v>22</v>
      </c>
    </row>
    <row r="28" spans="1:8">
      <c r="A28" s="1" t="s">
        <v>22</v>
      </c>
    </row>
    <row r="29" spans="1:8" s="33" customFormat="1" ht="20.100000000000001" customHeight="1">
      <c r="A29" s="29"/>
      <c r="B29" s="30"/>
      <c r="C29" s="30"/>
      <c r="D29" s="30"/>
      <c r="E29" s="31"/>
      <c r="F29" s="28"/>
      <c r="G29" s="27"/>
      <c r="H29" s="32"/>
    </row>
    <row r="30" spans="1:8" s="33" customFormat="1" ht="20.100000000000001" customHeight="1">
      <c r="A30" s="30"/>
      <c r="B30" s="30"/>
      <c r="C30" s="30"/>
      <c r="D30" s="30"/>
      <c r="E30" s="30"/>
      <c r="F30" s="28"/>
      <c r="G30" s="34"/>
      <c r="H30" s="32"/>
    </row>
    <row r="31" spans="1:8" s="4" customFormat="1" ht="20.100000000000001" customHeight="1">
      <c r="A31" s="1" t="s">
        <v>5</v>
      </c>
      <c r="B31" s="1"/>
      <c r="C31" s="1"/>
      <c r="D31" s="5" t="s">
        <v>7</v>
      </c>
      <c r="E31" s="5" t="s">
        <v>5</v>
      </c>
      <c r="F31" s="48" t="s">
        <v>8</v>
      </c>
      <c r="G31" s="48"/>
    </row>
    <row r="32" spans="1:8" s="4" customFormat="1" ht="20.100000000000001" customHeight="1">
      <c r="A32" s="6"/>
      <c r="B32" s="50" t="s">
        <v>30</v>
      </c>
      <c r="C32" s="50"/>
      <c r="D32" s="50"/>
      <c r="E32" s="50" t="s">
        <v>9</v>
      </c>
      <c r="F32" s="50"/>
      <c r="G32" s="50"/>
    </row>
    <row r="33" spans="1:7" s="4" customFormat="1" ht="20.100000000000001" customHeight="1">
      <c r="A33" s="49" t="s">
        <v>27</v>
      </c>
      <c r="B33" s="49"/>
      <c r="C33" s="49"/>
      <c r="D33" s="5" t="s">
        <v>26</v>
      </c>
      <c r="E33" s="5"/>
      <c r="F33" s="5"/>
      <c r="G33" s="5"/>
    </row>
    <row r="34" spans="1:7" ht="27" customHeight="1">
      <c r="G34" s="21"/>
    </row>
    <row r="35" spans="1:7" ht="27" customHeight="1">
      <c r="G35" s="21"/>
    </row>
    <row r="36" spans="1:7">
      <c r="G36" s="17"/>
    </row>
    <row r="37" spans="1:7">
      <c r="G37" s="17"/>
    </row>
    <row r="38" spans="1:7">
      <c r="D38" s="48"/>
      <c r="E38" s="48"/>
      <c r="G38" s="17"/>
    </row>
    <row r="39" spans="1:7">
      <c r="G39" s="17"/>
    </row>
    <row r="40" spans="1:7">
      <c r="D40" s="48"/>
      <c r="E40" s="48"/>
      <c r="G40" s="17"/>
    </row>
    <row r="41" spans="1:7">
      <c r="G41" s="17"/>
    </row>
    <row r="42" spans="1:7">
      <c r="D42" s="2"/>
      <c r="E42" s="5"/>
      <c r="F42" s="48"/>
      <c r="G42" s="48"/>
    </row>
    <row r="43" spans="1:7">
      <c r="A43" s="6"/>
      <c r="B43" s="50"/>
      <c r="C43" s="50"/>
      <c r="D43" s="50"/>
      <c r="E43" s="50"/>
      <c r="F43" s="50"/>
      <c r="G43" s="50"/>
    </row>
    <row r="44" spans="1:7">
      <c r="A44" s="49"/>
      <c r="B44" s="49"/>
      <c r="C44" s="49"/>
      <c r="E44" s="49"/>
      <c r="F44" s="49"/>
      <c r="G44" s="49"/>
    </row>
  </sheetData>
  <mergeCells count="19">
    <mergeCell ref="A33:C33"/>
    <mergeCell ref="A8:A9"/>
    <mergeCell ref="B8:C9"/>
    <mergeCell ref="D8:G8"/>
    <mergeCell ref="A22:C22"/>
    <mergeCell ref="F31:G31"/>
    <mergeCell ref="B32:D32"/>
    <mergeCell ref="A3:H3"/>
    <mergeCell ref="A4:H4"/>
    <mergeCell ref="A5:H5"/>
    <mergeCell ref="A6:H6"/>
    <mergeCell ref="E32:G32"/>
    <mergeCell ref="A44:C44"/>
    <mergeCell ref="E44:G44"/>
    <mergeCell ref="D38:E38"/>
    <mergeCell ref="D40:E40"/>
    <mergeCell ref="F42:G42"/>
    <mergeCell ref="B43:D43"/>
    <mergeCell ref="E43:G43"/>
  </mergeCells>
  <phoneticPr fontId="2" type="noConversion"/>
  <pageMargins left="0.9055118110236221" right="0" top="0.23622047244094491" bottom="0.35433070866141736" header="0.51181102362204722" footer="0.51181102362204722"/>
  <pageSetup paperSize="9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H44"/>
  <sheetViews>
    <sheetView workbookViewId="0">
      <selection activeCell="B2" sqref="B2"/>
    </sheetView>
  </sheetViews>
  <sheetFormatPr defaultRowHeight="20.25"/>
  <cols>
    <col min="1" max="1" width="7.5703125" style="1" customWidth="1"/>
    <col min="2" max="2" width="9.7109375" style="1" customWidth="1"/>
    <col min="3" max="3" width="17.140625" style="1" customWidth="1"/>
    <col min="4" max="4" width="16.28515625" style="1" customWidth="1"/>
    <col min="5" max="5" width="15.5703125" style="1" customWidth="1"/>
    <col min="6" max="6" width="15.42578125" style="1" bestFit="1" customWidth="1"/>
    <col min="7" max="7" width="15.7109375" style="1" bestFit="1" customWidth="1"/>
    <col min="8" max="8" width="18.85546875" style="1" hidden="1" customWidth="1"/>
    <col min="9" max="16384" width="9.140625" style="1"/>
  </cols>
  <sheetData>
    <row r="3" spans="1:8" ht="18.95" customHeight="1">
      <c r="A3" s="48" t="s">
        <v>28</v>
      </c>
      <c r="B3" s="48"/>
      <c r="C3" s="48"/>
      <c r="D3" s="48"/>
      <c r="E3" s="48"/>
      <c r="F3" s="48"/>
      <c r="G3" s="48"/>
      <c r="H3" s="48"/>
    </row>
    <row r="4" spans="1:8" ht="18.95" customHeight="1">
      <c r="A4" s="48" t="s">
        <v>6</v>
      </c>
      <c r="B4" s="48"/>
      <c r="C4" s="48"/>
      <c r="D4" s="48"/>
      <c r="E4" s="48"/>
      <c r="F4" s="48"/>
      <c r="G4" s="48"/>
      <c r="H4" s="48"/>
    </row>
    <row r="5" spans="1:8" ht="18.95" customHeight="1">
      <c r="A5" s="48" t="s">
        <v>32</v>
      </c>
      <c r="B5" s="48"/>
      <c r="C5" s="48"/>
      <c r="D5" s="48"/>
      <c r="E5" s="48"/>
      <c r="F5" s="48"/>
      <c r="G5" s="48"/>
      <c r="H5" s="48"/>
    </row>
    <row r="6" spans="1:8" ht="18.95" customHeight="1">
      <c r="A6" s="48" t="s">
        <v>31</v>
      </c>
      <c r="B6" s="48"/>
      <c r="C6" s="48"/>
      <c r="D6" s="48"/>
      <c r="E6" s="48"/>
      <c r="F6" s="48"/>
      <c r="G6" s="48"/>
      <c r="H6" s="48"/>
    </row>
    <row r="7" spans="1:8">
      <c r="B7" s="36"/>
      <c r="C7" s="36"/>
      <c r="D7" s="36"/>
      <c r="E7" s="36"/>
      <c r="F7" s="36"/>
      <c r="G7" s="36"/>
      <c r="H7" s="36"/>
    </row>
    <row r="8" spans="1:8" ht="20.100000000000001" customHeight="1">
      <c r="A8" s="39" t="s">
        <v>1</v>
      </c>
      <c r="B8" s="41" t="s">
        <v>2</v>
      </c>
      <c r="C8" s="42"/>
      <c r="D8" s="45" t="s">
        <v>3</v>
      </c>
      <c r="E8" s="46"/>
      <c r="F8" s="46"/>
      <c r="G8" s="47"/>
      <c r="H8" s="36"/>
    </row>
    <row r="9" spans="1:8" ht="20.100000000000001" customHeight="1">
      <c r="A9" s="40"/>
      <c r="B9" s="43"/>
      <c r="C9" s="44"/>
      <c r="D9" s="37" t="s">
        <v>0</v>
      </c>
      <c r="E9" s="7" t="s">
        <v>23</v>
      </c>
      <c r="F9" s="37" t="s">
        <v>24</v>
      </c>
      <c r="G9" s="8" t="s">
        <v>25</v>
      </c>
    </row>
    <row r="10" spans="1:8" s="4" customFormat="1" ht="20.100000000000001" customHeight="1">
      <c r="A10" s="9">
        <v>1</v>
      </c>
      <c r="B10" s="10" t="s">
        <v>17</v>
      </c>
      <c r="C10" s="11"/>
      <c r="D10" s="12">
        <f>E10+F10+G10</f>
        <v>0</v>
      </c>
      <c r="E10" s="13">
        <v>0</v>
      </c>
      <c r="F10" s="14">
        <v>0</v>
      </c>
      <c r="G10" s="13">
        <v>0</v>
      </c>
    </row>
    <row r="11" spans="1:8" ht="20.100000000000001" customHeight="1">
      <c r="A11" s="9">
        <v>2</v>
      </c>
      <c r="B11" s="10" t="s">
        <v>18</v>
      </c>
      <c r="C11" s="15"/>
      <c r="D11" s="12">
        <f>E11+F11+G11</f>
        <v>0</v>
      </c>
      <c r="E11" s="13">
        <v>0</v>
      </c>
      <c r="F11" s="14">
        <v>0</v>
      </c>
      <c r="G11" s="13">
        <v>0</v>
      </c>
    </row>
    <row r="12" spans="1:8" ht="20.100000000000001" customHeight="1">
      <c r="A12" s="9">
        <v>3</v>
      </c>
      <c r="B12" s="10" t="s">
        <v>19</v>
      </c>
      <c r="C12" s="15"/>
      <c r="D12" s="12">
        <f t="shared" ref="D12:D20" si="0">E12+F12+G12</f>
        <v>0</v>
      </c>
      <c r="E12" s="13">
        <v>0</v>
      </c>
      <c r="F12" s="14">
        <v>0</v>
      </c>
      <c r="G12" s="13">
        <v>0</v>
      </c>
    </row>
    <row r="13" spans="1:8" ht="20.100000000000001" customHeight="1">
      <c r="A13" s="9">
        <v>4</v>
      </c>
      <c r="B13" s="10" t="s">
        <v>10</v>
      </c>
      <c r="C13" s="15"/>
      <c r="D13" s="12">
        <f t="shared" si="0"/>
        <v>0</v>
      </c>
      <c r="E13" s="13">
        <v>0</v>
      </c>
      <c r="F13" s="14">
        <v>0</v>
      </c>
      <c r="G13" s="13">
        <v>0</v>
      </c>
    </row>
    <row r="14" spans="1:8" ht="20.100000000000001" customHeight="1">
      <c r="A14" s="9">
        <v>5</v>
      </c>
      <c r="B14" s="10" t="s">
        <v>11</v>
      </c>
      <c r="C14" s="15"/>
      <c r="D14" s="12">
        <f t="shared" si="0"/>
        <v>0</v>
      </c>
      <c r="E14" s="13">
        <v>0</v>
      </c>
      <c r="F14" s="14">
        <v>0</v>
      </c>
      <c r="G14" s="13">
        <v>0</v>
      </c>
    </row>
    <row r="15" spans="1:8" ht="20.100000000000001" customHeight="1">
      <c r="A15" s="9">
        <v>6</v>
      </c>
      <c r="B15" s="10" t="s">
        <v>12</v>
      </c>
      <c r="C15" s="15"/>
      <c r="D15" s="12">
        <f t="shared" si="0"/>
        <v>0</v>
      </c>
      <c r="E15" s="13">
        <v>0</v>
      </c>
      <c r="F15" s="14">
        <v>0</v>
      </c>
      <c r="G15" s="13">
        <v>0</v>
      </c>
    </row>
    <row r="16" spans="1:8" ht="20.100000000000001" customHeight="1">
      <c r="A16" s="9">
        <v>7</v>
      </c>
      <c r="B16" s="10" t="s">
        <v>13</v>
      </c>
      <c r="C16" s="15"/>
      <c r="D16" s="12">
        <f t="shared" si="0"/>
        <v>180000</v>
      </c>
      <c r="E16" s="13">
        <v>60000</v>
      </c>
      <c r="F16" s="14">
        <v>60000</v>
      </c>
      <c r="G16" s="13">
        <v>60000</v>
      </c>
    </row>
    <row r="17" spans="1:8" ht="20.100000000000001" customHeight="1">
      <c r="A17" s="9">
        <v>8</v>
      </c>
      <c r="B17" s="10" t="s">
        <v>15</v>
      </c>
      <c r="C17" s="15"/>
      <c r="D17" s="12">
        <f t="shared" si="0"/>
        <v>0</v>
      </c>
      <c r="E17" s="13">
        <v>0</v>
      </c>
      <c r="F17" s="14">
        <v>0</v>
      </c>
      <c r="G17" s="13">
        <v>0</v>
      </c>
    </row>
    <row r="18" spans="1:8" ht="20.100000000000001" customHeight="1">
      <c r="A18" s="9">
        <v>9</v>
      </c>
      <c r="B18" s="10" t="s">
        <v>16</v>
      </c>
      <c r="C18" s="15"/>
      <c r="D18" s="12">
        <f t="shared" si="0"/>
        <v>0</v>
      </c>
      <c r="E18" s="13">
        <v>0</v>
      </c>
      <c r="F18" s="14">
        <v>0</v>
      </c>
      <c r="G18" s="13">
        <v>0</v>
      </c>
    </row>
    <row r="19" spans="1:8" ht="20.100000000000001" customHeight="1">
      <c r="A19" s="9">
        <v>10</v>
      </c>
      <c r="B19" s="10" t="s">
        <v>14</v>
      </c>
      <c r="C19" s="15"/>
      <c r="D19" s="12">
        <f t="shared" si="0"/>
        <v>0</v>
      </c>
      <c r="E19" s="13">
        <v>0</v>
      </c>
      <c r="F19" s="14">
        <v>0</v>
      </c>
      <c r="G19" s="13">
        <v>0</v>
      </c>
    </row>
    <row r="20" spans="1:8" ht="20.100000000000001" customHeight="1">
      <c r="A20" s="9">
        <v>11</v>
      </c>
      <c r="B20" s="10" t="s">
        <v>20</v>
      </c>
      <c r="C20" s="15"/>
      <c r="D20" s="12">
        <f t="shared" si="0"/>
        <v>0</v>
      </c>
      <c r="E20" s="13">
        <v>0</v>
      </c>
      <c r="F20" s="14">
        <v>0</v>
      </c>
      <c r="G20" s="13">
        <v>0</v>
      </c>
    </row>
    <row r="21" spans="1:8" ht="5.25" customHeight="1">
      <c r="A21" s="9"/>
      <c r="B21" s="10"/>
      <c r="C21" s="15"/>
      <c r="D21" s="19"/>
      <c r="E21" s="13"/>
      <c r="F21" s="14"/>
      <c r="G21" s="13"/>
    </row>
    <row r="22" spans="1:8">
      <c r="A22" s="45" t="s">
        <v>0</v>
      </c>
      <c r="B22" s="46"/>
      <c r="C22" s="47"/>
      <c r="D22" s="18">
        <f>SUM(D10:D21)</f>
        <v>180000</v>
      </c>
      <c r="E22" s="26">
        <f>SUM(E10:E21)</f>
        <v>60000</v>
      </c>
      <c r="F22" s="26">
        <f>SUM(F10:F21)</f>
        <v>60000</v>
      </c>
      <c r="G22" s="26">
        <f>SUM(G10:G21)</f>
        <v>60000</v>
      </c>
      <c r="H22" s="20"/>
    </row>
    <row r="23" spans="1:8" ht="7.5" customHeight="1"/>
    <row r="24" spans="1:8" ht="20.100000000000001" customHeight="1">
      <c r="A24" s="23"/>
      <c r="C24" s="25"/>
      <c r="D24" s="22"/>
      <c r="E24" s="22"/>
      <c r="F24" s="22"/>
      <c r="G24" s="22"/>
      <c r="H24" s="24"/>
    </row>
    <row r="25" spans="1:8" ht="27" customHeight="1">
      <c r="B25" s="4" t="s">
        <v>4</v>
      </c>
      <c r="C25" s="1" t="s">
        <v>21</v>
      </c>
    </row>
    <row r="26" spans="1:8">
      <c r="A26" s="1" t="s">
        <v>22</v>
      </c>
    </row>
    <row r="27" spans="1:8">
      <c r="A27" s="1" t="s">
        <v>22</v>
      </c>
    </row>
    <row r="28" spans="1:8">
      <c r="A28" s="1" t="s">
        <v>22</v>
      </c>
    </row>
    <row r="29" spans="1:8" s="33" customFormat="1" ht="20.100000000000001" customHeight="1">
      <c r="A29" s="29"/>
      <c r="B29" s="30"/>
      <c r="C29" s="30"/>
      <c r="D29" s="30"/>
      <c r="E29" s="31"/>
      <c r="F29" s="28"/>
      <c r="G29" s="27"/>
      <c r="H29" s="32"/>
    </row>
    <row r="30" spans="1:8" s="33" customFormat="1" ht="20.100000000000001" customHeight="1">
      <c r="A30" s="30"/>
      <c r="B30" s="30"/>
      <c r="C30" s="30"/>
      <c r="D30" s="30"/>
      <c r="E30" s="30"/>
      <c r="F30" s="28"/>
      <c r="G30" s="34"/>
      <c r="H30" s="32"/>
    </row>
    <row r="31" spans="1:8" s="4" customFormat="1" ht="20.100000000000001" customHeight="1">
      <c r="A31" s="1" t="s">
        <v>5</v>
      </c>
      <c r="B31" s="1"/>
      <c r="C31" s="1"/>
      <c r="D31" s="38" t="s">
        <v>7</v>
      </c>
      <c r="E31" s="38" t="s">
        <v>5</v>
      </c>
      <c r="F31" s="48" t="s">
        <v>8</v>
      </c>
      <c r="G31" s="48"/>
    </row>
    <row r="32" spans="1:8" s="4" customFormat="1" ht="20.100000000000001" customHeight="1">
      <c r="A32" s="6"/>
      <c r="B32" s="50" t="s">
        <v>30</v>
      </c>
      <c r="C32" s="50"/>
      <c r="D32" s="50"/>
      <c r="E32" s="50" t="s">
        <v>9</v>
      </c>
      <c r="F32" s="50"/>
      <c r="G32" s="50"/>
    </row>
    <row r="33" spans="1:7" s="4" customFormat="1">
      <c r="A33" s="49" t="s">
        <v>27</v>
      </c>
      <c r="B33" s="49"/>
      <c r="C33" s="49"/>
      <c r="D33" s="38" t="s">
        <v>26</v>
      </c>
      <c r="E33" s="38"/>
      <c r="F33" s="38"/>
      <c r="G33" s="38"/>
    </row>
    <row r="34" spans="1:7">
      <c r="G34" s="21"/>
    </row>
    <row r="35" spans="1:7">
      <c r="G35" s="21"/>
    </row>
    <row r="36" spans="1:7">
      <c r="G36" s="17"/>
    </row>
    <row r="37" spans="1:7">
      <c r="G37" s="17"/>
    </row>
    <row r="38" spans="1:7">
      <c r="D38" s="48"/>
      <c r="E38" s="48"/>
      <c r="G38" s="17"/>
    </row>
    <row r="39" spans="1:7">
      <c r="G39" s="17"/>
    </row>
    <row r="40" spans="1:7">
      <c r="D40" s="48"/>
      <c r="E40" s="48"/>
      <c r="G40" s="17"/>
    </row>
    <row r="41" spans="1:7">
      <c r="G41" s="17"/>
    </row>
    <row r="42" spans="1:7">
      <c r="D42" s="36"/>
      <c r="E42" s="38"/>
      <c r="F42" s="48"/>
      <c r="G42" s="48"/>
    </row>
    <row r="43" spans="1:7">
      <c r="A43" s="6"/>
      <c r="B43" s="50"/>
      <c r="C43" s="50"/>
      <c r="D43" s="50"/>
      <c r="E43" s="50"/>
      <c r="F43" s="50"/>
      <c r="G43" s="50"/>
    </row>
    <row r="44" spans="1:7">
      <c r="A44" s="49"/>
      <c r="B44" s="49"/>
      <c r="C44" s="49"/>
      <c r="E44" s="49"/>
      <c r="F44" s="49"/>
      <c r="G44" s="49"/>
    </row>
  </sheetData>
  <mergeCells count="19">
    <mergeCell ref="D38:E38"/>
    <mergeCell ref="A3:H3"/>
    <mergeCell ref="A4:H4"/>
    <mergeCell ref="A5:H5"/>
    <mergeCell ref="A6:H6"/>
    <mergeCell ref="A8:A9"/>
    <mergeCell ref="B8:C9"/>
    <mergeCell ref="D8:G8"/>
    <mergeCell ref="A22:C22"/>
    <mergeCell ref="F31:G31"/>
    <mergeCell ref="B32:D32"/>
    <mergeCell ref="E32:G32"/>
    <mergeCell ref="A33:C33"/>
    <mergeCell ref="D40:E40"/>
    <mergeCell ref="F42:G42"/>
    <mergeCell ref="B43:D43"/>
    <mergeCell ref="E43:G43"/>
    <mergeCell ref="A44:C44"/>
    <mergeCell ref="E44:G44"/>
  </mergeCells>
  <pageMargins left="0.74803149606299213" right="0" top="0.23622047244094491" bottom="0.11811023622047245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แผนเงินรวม</vt:lpstr>
      <vt:lpstr>แผนประปา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2012-05-15T07:06:19Z</cp:lastPrinted>
  <dcterms:created xsi:type="dcterms:W3CDTF">2005-05-09T14:29:27Z</dcterms:created>
  <dcterms:modified xsi:type="dcterms:W3CDTF">2012-05-15T07:48:36Z</dcterms:modified>
</cp:coreProperties>
</file>