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calcPr calcId="124519"/>
</workbook>
</file>

<file path=xl/calcChain.xml><?xml version="1.0" encoding="utf-8"?>
<calcChain xmlns="http://schemas.openxmlformats.org/spreadsheetml/2006/main">
  <c r="B80" i="12"/>
  <c r="B77"/>
  <c r="A49"/>
  <c r="A21" l="1"/>
  <c r="E21"/>
  <c r="E60"/>
  <c r="A60"/>
  <c r="E48" i="14" l="1"/>
  <c r="B21" i="12"/>
  <c r="E35"/>
  <c r="E36" s="1"/>
  <c r="B60"/>
  <c r="E75" l="1"/>
  <c r="E76" s="1"/>
  <c r="E77" s="1"/>
  <c r="E80" s="1"/>
  <c r="B75"/>
  <c r="B76" s="1"/>
  <c r="B35"/>
  <c r="B36" s="1"/>
  <c r="C48" i="14"/>
  <c r="K48" s="1"/>
  <c r="H80" i="12" l="1"/>
  <c r="I48" i="14"/>
  <c r="J48"/>
</calcChain>
</file>

<file path=xl/sharedStrings.xml><?xml version="1.0" encoding="utf-8"?>
<sst xmlns="http://schemas.openxmlformats.org/spreadsheetml/2006/main" count="177" uniqueCount="128">
  <si>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</si>
  <si>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</si>
  <si>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</si>
  <si>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</si>
  <si>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</si>
  <si>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</si>
  <si>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</si>
  <si>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</si>
  <si>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</si>
  <si>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</si>
  <si>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</si>
  <si>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</si>
  <si>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</si>
  <si>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</si>
  <si>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</si>
  <si>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</si>
  <si>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</si>
  <si>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</si>
  <si>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</si>
  <si>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</si>
  <si>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</si>
  <si>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</si>
  <si>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</si>
  <si>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</si>
  <si>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</si>
  <si>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</si>
  <si>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</si>
  <si>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</si>
  <si>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</si>
  <si>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</si>
  <si>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</si>
  <si>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</si>
  <si>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</si>
  <si>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</si>
  <si>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</si>
  <si>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</si>
  <si>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</si>
  <si>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</si>
  <si>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</si>
  <si>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</si>
  <si>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</si>
  <si>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</si>
  <si>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</si>
  <si>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</si>
  <si>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</si>
  <si>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</si>
  <si>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</si>
  <si>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</si>
  <si>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</si>
  <si>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</si>
  <si>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</si>
  <si>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</si>
  <si>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</si>
  <si>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</si>
  <si>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</si>
  <si>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</si>
  <si>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</si>
  <si>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</si>
  <si>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</si>
  <si>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</si>
  <si>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</si>
  <si>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</si>
  <si>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</si>
  <si>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</si>
  <si>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</si>
  <si>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</si>
  <si>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</si>
  <si>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</si>
  <si>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</si>
  <si>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</si>
  <si>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</si>
  <si>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</si>
  <si>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</si>
  <si>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</si>
  <si>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</si>
  <si>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</si>
  <si>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</si>
  <si>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</si>
  <si>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</si>
  <si>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</si>
  <si>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</si>
  <si>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</si>
  <si>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</si>
  <si>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</si>
  <si>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</si>
  <si>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</si>
  <si>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</si>
  <si>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</si>
  <si>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</si>
  <si>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</si>
  <si>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</si>
  <si>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</si>
  <si>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</si>
  <si>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</si>
  <si>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</si>
  <si>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</si>
  <si>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</si>
  <si>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</si>
  <si>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</si>
  <si>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</si>
  <si>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</si>
  <si>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</si>
  <si>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</si>
  <si>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</si>
  <si>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</si>
  <si>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</si>
  <si>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</si>
  <si>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</si>
  <si>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</si>
  <si>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</si>
  <si>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</si>
  <si>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</si>
  <si>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</si>
  <si>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</si>
  <si>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</si>
  <si>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</si>
  <si>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</si>
  <si>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</si>
  <si>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</si>
  <si>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</si>
  <si>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</si>
  <si>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</si>
  <si>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</si>
  <si>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เงินเดือน ( ฝ่ายประจำ ) </t>
  </si>
  <si>
    <t xml:space="preserve">   เงินเดือน ( ฝ่ายประจำ ) ( ค่าตอบแทนและเงินเพิ่มฯ ศพด. )</t>
  </si>
  <si>
    <t xml:space="preserve">   เงินฝากธนาคาร กรุงไทย - ประจำ                เลขที่  801 - 2 - 37895 - 7</t>
  </si>
  <si>
    <t xml:space="preserve">               ณ  วันที่   31   พฤษภาคม   2555</t>
  </si>
  <si>
    <t xml:space="preserve">  พฤษภาคม  2555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</si>
</sst>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4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189" fontId="9" fillId="0" borderId="0" xfId="12" applyNumberFormat="1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13" fillId="0" borderId="0" xfId="12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189" fontId="9" fillId="0" borderId="0" xfId="12" applyNumberFormat="1" applyFont="1" applyFill="1" applyBorder="1" applyAlignme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189" fontId="15" fillId="0" borderId="0" xfId="12" applyNumberFormat="1" applyFont="1" applyFill="1" applyBorder="1" applyAlignment="1"/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189" fontId="15" fillId="0" borderId="0" xfId="12" applyNumberFormat="1" applyFont="1" applyBorder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43" fontId="9" fillId="0" borderId="0" xfId="12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47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47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L156"/>
  <sheetViews>
    <sheetView tabSelected="1" workbookViewId="0">
      <selection activeCell="A2" sqref="A2:F2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0.85546875" style="17" customWidth="1"/>
    <col min="8" max="8" width="1.28515625" style="14" hidden="1" customWidth="1"/>
    <col min="9" max="9" width="14.85546875" style="17" hidden="1" customWidth="1"/>
    <col min="10" max="10" width="4.28515625" style="17" hidden="1" customWidth="1"/>
    <col min="11" max="11" width="10" style="17" hidden="1" customWidth="1"/>
    <col min="12" max="12" width="1.28515625" style="17" hidden="1" customWidth="1"/>
    <col min="13" max="13" width="10" style="17" hidden="1" customWidth="1"/>
    <col min="14" max="14" width="1.28515625" style="17" customWidth="1"/>
    <col min="15" max="15" width="12" style="17" bestFit="1" customWidth="1"/>
    <col min="16" max="16384" width="10" style="17"/>
  </cols>
  <sheetData>
    <row r="2" spans="1:17" ht="21.75" customHeight="1">
      <c r="A2" s="143" t="s">
        <v>90</v>
      </c>
      <c r="B2" s="143"/>
      <c r="C2" s="143"/>
      <c r="D2" s="143"/>
      <c r="E2" s="143"/>
      <c r="F2" s="143"/>
      <c r="G2" s="22"/>
      <c r="H2" s="23"/>
      <c r="I2" s="22"/>
    </row>
    <row r="3" spans="1:17" s="26" customFormat="1" ht="21.75" customHeight="1">
      <c r="A3" s="144" t="s">
        <v>5</v>
      </c>
      <c r="B3" s="144"/>
      <c r="C3" s="144"/>
      <c r="D3" s="144"/>
      <c r="E3" s="144"/>
      <c r="F3" s="144"/>
      <c r="G3" s="24"/>
      <c r="H3" s="25"/>
      <c r="I3" s="24"/>
    </row>
    <row r="4" spans="1:17" ht="21.75" customHeight="1">
      <c r="A4" s="145" t="s">
        <v>126</v>
      </c>
      <c r="B4" s="145"/>
      <c r="C4" s="145"/>
      <c r="D4" s="145"/>
      <c r="E4" s="145"/>
      <c r="F4" s="145"/>
      <c r="G4" s="22"/>
      <c r="H4" s="23"/>
      <c r="I4" s="22"/>
    </row>
    <row r="5" spans="1:17" ht="21.75" customHeight="1">
      <c r="A5" s="65"/>
      <c r="B5" s="65"/>
      <c r="C5" s="65"/>
      <c r="D5" s="65"/>
      <c r="E5" s="65"/>
      <c r="F5" s="65"/>
      <c r="G5" s="22"/>
      <c r="H5" s="23"/>
      <c r="I5" s="22"/>
    </row>
    <row r="6" spans="1:17" ht="21.75" customHeight="1">
      <c r="A6" s="66" t="s">
        <v>35</v>
      </c>
      <c r="B6" s="66" t="s">
        <v>36</v>
      </c>
      <c r="C6" s="146" t="s">
        <v>37</v>
      </c>
      <c r="D6" s="147"/>
      <c r="E6" s="146" t="s">
        <v>38</v>
      </c>
      <c r="F6" s="147"/>
    </row>
    <row r="7" spans="1:17" ht="21.75" customHeight="1">
      <c r="A7" s="27" t="s">
        <v>25</v>
      </c>
      <c r="B7" s="28" t="s">
        <v>54</v>
      </c>
      <c r="C7" s="133">
        <v>11798.5</v>
      </c>
      <c r="D7" s="134"/>
      <c r="E7" s="149"/>
      <c r="F7" s="150"/>
    </row>
    <row r="8" spans="1:17" ht="21.75" customHeight="1">
      <c r="A8" s="27" t="s">
        <v>61</v>
      </c>
      <c r="B8" s="29" t="s">
        <v>62</v>
      </c>
      <c r="C8" s="133">
        <v>0</v>
      </c>
      <c r="D8" s="134"/>
      <c r="E8" s="30"/>
      <c r="F8" s="31"/>
      <c r="G8" s="32"/>
    </row>
    <row r="9" spans="1:17" ht="21.75" customHeight="1">
      <c r="A9" s="15" t="s">
        <v>111</v>
      </c>
      <c r="B9" s="29" t="s">
        <v>56</v>
      </c>
      <c r="C9" s="133">
        <v>99194.5</v>
      </c>
      <c r="D9" s="134"/>
      <c r="E9" s="33"/>
      <c r="F9" s="34"/>
      <c r="G9" s="35"/>
      <c r="H9" s="36"/>
      <c r="I9" s="37"/>
      <c r="J9" s="36"/>
      <c r="K9" s="38"/>
    </row>
    <row r="10" spans="1:17" ht="21.75" customHeight="1">
      <c r="A10" s="15" t="s">
        <v>112</v>
      </c>
      <c r="B10" s="29" t="s">
        <v>56</v>
      </c>
      <c r="C10" s="133">
        <v>4222.49</v>
      </c>
      <c r="D10" s="134"/>
      <c r="E10" s="33"/>
      <c r="F10" s="34"/>
      <c r="G10" s="35"/>
      <c r="H10" s="36"/>
      <c r="I10" s="37"/>
      <c r="J10" s="36"/>
      <c r="K10" s="38"/>
      <c r="P10" s="148"/>
      <c r="Q10" s="148"/>
    </row>
    <row r="11" spans="1:17" ht="21.75" customHeight="1">
      <c r="A11" s="15" t="s">
        <v>86</v>
      </c>
      <c r="B11" s="29" t="s">
        <v>56</v>
      </c>
      <c r="C11" s="133">
        <v>14054769</v>
      </c>
      <c r="D11" s="134"/>
      <c r="E11" s="33"/>
      <c r="F11" s="34"/>
      <c r="G11" s="35"/>
      <c r="H11" s="36"/>
      <c r="I11" s="37"/>
      <c r="J11" s="36"/>
      <c r="K11" s="38"/>
    </row>
    <row r="12" spans="1:17" ht="21.75" customHeight="1">
      <c r="A12" s="15" t="s">
        <v>125</v>
      </c>
      <c r="B12" s="29" t="s">
        <v>89</v>
      </c>
      <c r="C12" s="133">
        <v>5000000</v>
      </c>
      <c r="D12" s="134"/>
      <c r="E12" s="33"/>
      <c r="F12" s="34"/>
      <c r="G12" s="35"/>
      <c r="H12" s="36"/>
      <c r="I12" s="37"/>
      <c r="J12" s="36"/>
      <c r="K12" s="38"/>
    </row>
    <row r="13" spans="1:17" ht="21.75" customHeight="1">
      <c r="A13" s="15" t="s">
        <v>113</v>
      </c>
      <c r="B13" s="29" t="s">
        <v>55</v>
      </c>
      <c r="C13" s="133">
        <v>0</v>
      </c>
      <c r="D13" s="134"/>
      <c r="E13" s="33"/>
      <c r="F13" s="34"/>
      <c r="G13" s="35"/>
      <c r="H13" s="36"/>
      <c r="I13" s="37"/>
      <c r="J13" s="36"/>
      <c r="K13" s="38"/>
    </row>
    <row r="14" spans="1:17" ht="21.75" customHeight="1">
      <c r="A14" s="15" t="s">
        <v>87</v>
      </c>
      <c r="B14" s="29" t="s">
        <v>55</v>
      </c>
      <c r="C14" s="133">
        <v>0</v>
      </c>
      <c r="D14" s="134"/>
      <c r="E14" s="33"/>
      <c r="F14" s="34"/>
      <c r="G14" s="35"/>
      <c r="H14" s="36"/>
      <c r="I14" s="37"/>
      <c r="J14" s="36"/>
      <c r="K14" s="38"/>
    </row>
    <row r="15" spans="1:17" ht="21.75" customHeight="1">
      <c r="A15" s="15" t="s">
        <v>110</v>
      </c>
      <c r="B15" s="29" t="s">
        <v>56</v>
      </c>
      <c r="C15" s="133">
        <v>202507.94</v>
      </c>
      <c r="D15" s="134"/>
      <c r="E15" s="33"/>
      <c r="F15" s="34"/>
      <c r="G15" s="35"/>
      <c r="H15" s="36"/>
      <c r="I15" s="37"/>
      <c r="J15" s="36"/>
      <c r="K15" s="38"/>
    </row>
    <row r="16" spans="1:17" ht="21.75" customHeight="1">
      <c r="A16" s="15" t="s">
        <v>88</v>
      </c>
      <c r="B16" s="29" t="s">
        <v>89</v>
      </c>
      <c r="C16" s="133">
        <v>1039482.28</v>
      </c>
      <c r="D16" s="134"/>
      <c r="E16" s="33"/>
      <c r="F16" s="34"/>
      <c r="G16" s="35"/>
      <c r="H16" s="36"/>
      <c r="I16" s="37"/>
      <c r="J16" s="36"/>
      <c r="K16" s="38"/>
      <c r="O16" s="39"/>
    </row>
    <row r="17" spans="1:38" ht="21.75" customHeight="1">
      <c r="A17" s="27" t="s">
        <v>91</v>
      </c>
      <c r="B17" s="29" t="s">
        <v>107</v>
      </c>
      <c r="C17" s="133">
        <v>22525</v>
      </c>
      <c r="D17" s="134"/>
      <c r="E17" s="133"/>
      <c r="F17" s="134"/>
      <c r="G17" s="40"/>
      <c r="H17" s="41"/>
      <c r="I17" s="41"/>
      <c r="J17" s="41"/>
      <c r="K17" s="41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"/>
      <c r="Y17" s="42"/>
      <c r="Z17" s="1"/>
      <c r="AA17" s="1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21.75" customHeight="1">
      <c r="A18" s="27" t="s">
        <v>92</v>
      </c>
      <c r="B18" s="29" t="s">
        <v>108</v>
      </c>
      <c r="C18" s="133">
        <v>4904.7299999999996</v>
      </c>
      <c r="D18" s="134"/>
      <c r="E18" s="133"/>
      <c r="F18" s="134"/>
      <c r="G18" s="40"/>
      <c r="H18" s="41"/>
      <c r="I18" s="41"/>
      <c r="J18" s="41"/>
      <c r="K18" s="41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"/>
      <c r="Y18" s="42"/>
      <c r="Z18" s="1"/>
      <c r="AA18" s="1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ht="21.75" customHeight="1">
      <c r="A19" s="27" t="s">
        <v>93</v>
      </c>
      <c r="B19" s="29" t="s">
        <v>109</v>
      </c>
      <c r="C19" s="133">
        <v>600</v>
      </c>
      <c r="D19" s="134"/>
      <c r="E19" s="133"/>
      <c r="F19" s="134"/>
      <c r="G19" s="40"/>
      <c r="H19" s="41"/>
      <c r="I19" s="41"/>
      <c r="J19" s="41"/>
      <c r="K19" s="41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"/>
      <c r="Y19" s="42"/>
      <c r="Z19" s="1"/>
      <c r="AA19" s="1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ht="21.75" customHeight="1">
      <c r="A20" s="27" t="s">
        <v>26</v>
      </c>
      <c r="B20" s="29" t="s">
        <v>59</v>
      </c>
      <c r="C20" s="133">
        <v>8658</v>
      </c>
      <c r="D20" s="134"/>
      <c r="E20" s="133"/>
      <c r="F20" s="134"/>
      <c r="G20" s="40"/>
      <c r="H20" s="41"/>
      <c r="I20" s="41"/>
      <c r="J20" s="41"/>
      <c r="K20" s="41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43"/>
      <c r="Y20" s="44"/>
      <c r="Z20" s="1"/>
      <c r="AA20" s="1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ht="21.75" customHeight="1">
      <c r="A21" s="27" t="s">
        <v>27</v>
      </c>
      <c r="B21" s="29" t="s">
        <v>60</v>
      </c>
      <c r="C21" s="133">
        <v>133917</v>
      </c>
      <c r="D21" s="134"/>
      <c r="E21" s="133"/>
      <c r="F21" s="134"/>
      <c r="G21" s="40"/>
      <c r="H21" s="41"/>
      <c r="I21" s="41"/>
      <c r="J21" s="41"/>
      <c r="K21" s="41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43"/>
      <c r="Y21" s="44"/>
      <c r="Z21" s="1"/>
      <c r="AA21" s="1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21.75" customHeight="1">
      <c r="A22" s="27" t="s">
        <v>81</v>
      </c>
      <c r="B22" s="29">
        <v>140000</v>
      </c>
      <c r="C22" s="133">
        <v>0</v>
      </c>
      <c r="D22" s="134"/>
      <c r="E22" s="33"/>
      <c r="F22" s="34"/>
      <c r="G22" s="40"/>
      <c r="H22" s="41"/>
      <c r="I22" s="41"/>
      <c r="J22" s="41"/>
      <c r="K22" s="41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43"/>
      <c r="Y22" s="44"/>
      <c r="Z22" s="1"/>
      <c r="AA22" s="1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1.75" customHeight="1">
      <c r="A23" s="27" t="s">
        <v>43</v>
      </c>
      <c r="B23" s="45">
        <v>510000</v>
      </c>
      <c r="C23" s="133">
        <v>0</v>
      </c>
      <c r="D23" s="134"/>
      <c r="E23" s="135"/>
      <c r="F23" s="136"/>
      <c r="G23" s="46"/>
      <c r="H23" s="47"/>
      <c r="I23" s="47"/>
      <c r="J23" s="41"/>
      <c r="K23" s="41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"/>
      <c r="Y23" s="1"/>
      <c r="Z23" s="1"/>
      <c r="AA23" s="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21.75" customHeight="1">
      <c r="A24" s="27" t="s">
        <v>75</v>
      </c>
      <c r="B24" s="45">
        <v>521000</v>
      </c>
      <c r="C24" s="133">
        <v>1137391.03</v>
      </c>
      <c r="D24" s="134"/>
      <c r="E24" s="135"/>
      <c r="F24" s="136"/>
      <c r="G24" s="46"/>
      <c r="H24" s="47"/>
      <c r="I24" s="47"/>
      <c r="J24" s="41"/>
      <c r="K24" s="41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"/>
      <c r="Y24" s="1"/>
      <c r="Z24" s="1"/>
      <c r="AA24" s="1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ht="21.75" customHeight="1">
      <c r="A25" s="48" t="s">
        <v>76</v>
      </c>
      <c r="B25" s="45">
        <v>522000</v>
      </c>
      <c r="C25" s="133">
        <v>2340166.09</v>
      </c>
      <c r="D25" s="134"/>
      <c r="E25" s="135"/>
      <c r="F25" s="136"/>
      <c r="G25" s="46"/>
      <c r="H25" s="47"/>
      <c r="I25" s="47"/>
      <c r="J25" s="41"/>
      <c r="K25" s="4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"/>
      <c r="Y25" s="4"/>
      <c r="Z25" s="43"/>
      <c r="AA25" s="1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ht="21.75" customHeight="1">
      <c r="A26" s="27" t="s">
        <v>28</v>
      </c>
      <c r="B26" s="45">
        <v>531000</v>
      </c>
      <c r="C26" s="133">
        <v>170023</v>
      </c>
      <c r="D26" s="134"/>
      <c r="E26" s="135"/>
      <c r="F26" s="136"/>
      <c r="G26" s="46"/>
      <c r="H26" s="47"/>
      <c r="I26" s="47"/>
      <c r="J26" s="41"/>
      <c r="K26" s="4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"/>
      <c r="Y26" s="1"/>
      <c r="Z26" s="1"/>
      <c r="AA26" s="42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1.75" customHeight="1">
      <c r="A27" s="27" t="s">
        <v>29</v>
      </c>
      <c r="B27" s="45">
        <v>532000</v>
      </c>
      <c r="C27" s="133">
        <v>982250.01</v>
      </c>
      <c r="D27" s="134"/>
      <c r="E27" s="135"/>
      <c r="F27" s="136"/>
      <c r="G27" s="46"/>
      <c r="H27" s="47"/>
      <c r="I27" s="47"/>
      <c r="J27" s="41"/>
      <c r="K27" s="41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"/>
      <c r="Y27" s="1"/>
      <c r="Z27" s="1"/>
      <c r="AA27" s="1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21.75" customHeight="1">
      <c r="A28" s="27" t="s">
        <v>30</v>
      </c>
      <c r="B28" s="45">
        <v>533000</v>
      </c>
      <c r="C28" s="133">
        <v>330324</v>
      </c>
      <c r="D28" s="134"/>
      <c r="E28" s="33"/>
      <c r="F28" s="34"/>
      <c r="G28" s="46"/>
      <c r="H28" s="47"/>
      <c r="I28" s="47"/>
      <c r="J28" s="41"/>
      <c r="K28" s="41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"/>
      <c r="Y28" s="1"/>
      <c r="Z28" s="1"/>
      <c r="AA28" s="1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21.75" customHeight="1">
      <c r="A29" s="27" t="s">
        <v>31</v>
      </c>
      <c r="B29" s="45">
        <v>534000</v>
      </c>
      <c r="C29" s="133">
        <v>231229.66</v>
      </c>
      <c r="D29" s="134"/>
      <c r="E29" s="33"/>
      <c r="F29" s="34"/>
      <c r="G29" s="46"/>
      <c r="H29" s="47"/>
      <c r="I29" s="47"/>
      <c r="J29" s="41"/>
      <c r="K29" s="41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"/>
      <c r="Y29" s="1"/>
      <c r="Z29" s="1"/>
      <c r="AA29" s="1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21.75" customHeight="1">
      <c r="A30" s="27" t="s">
        <v>33</v>
      </c>
      <c r="B30" s="45">
        <v>541000</v>
      </c>
      <c r="C30" s="133">
        <v>24820</v>
      </c>
      <c r="D30" s="134"/>
      <c r="E30" s="33"/>
      <c r="F30" s="34"/>
      <c r="G30" s="46"/>
      <c r="H30" s="47"/>
      <c r="I30" s="47"/>
      <c r="J30" s="41"/>
      <c r="K30" s="41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"/>
      <c r="Y30" s="1"/>
      <c r="Z30" s="1"/>
      <c r="AA30" s="43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21.75" customHeight="1">
      <c r="A31" s="27" t="s">
        <v>34</v>
      </c>
      <c r="B31" s="45">
        <v>542000</v>
      </c>
      <c r="C31" s="133">
        <v>0</v>
      </c>
      <c r="D31" s="134"/>
      <c r="E31" s="133"/>
      <c r="F31" s="134"/>
      <c r="G31" s="46"/>
      <c r="H31" s="47"/>
      <c r="I31" s="47"/>
      <c r="J31" s="41"/>
      <c r="K31" s="41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"/>
      <c r="Y31" s="1"/>
      <c r="Z31" s="1"/>
      <c r="AA31" s="42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21.75" customHeight="1">
      <c r="A32" s="27" t="s">
        <v>106</v>
      </c>
      <c r="B32" s="45">
        <v>550000</v>
      </c>
      <c r="C32" s="133">
        <v>0</v>
      </c>
      <c r="D32" s="134"/>
      <c r="E32" s="133"/>
      <c r="F32" s="134"/>
      <c r="G32" s="46"/>
      <c r="H32" s="47"/>
      <c r="I32" s="47"/>
      <c r="J32" s="41"/>
      <c r="K32" s="41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"/>
      <c r="Y32" s="1"/>
      <c r="Z32" s="1"/>
      <c r="AA32" s="4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21.75" customHeight="1">
      <c r="A33" s="27" t="s">
        <v>32</v>
      </c>
      <c r="B33" s="45">
        <v>560000</v>
      </c>
      <c r="C33" s="133">
        <v>5000</v>
      </c>
      <c r="D33" s="134"/>
      <c r="E33" s="33"/>
      <c r="F33" s="34"/>
      <c r="G33" s="46"/>
      <c r="H33" s="47"/>
      <c r="I33" s="47"/>
      <c r="J33" s="41"/>
      <c r="K33" s="41"/>
      <c r="L33" s="14"/>
      <c r="M33" s="14"/>
      <c r="N33" s="14"/>
      <c r="O33" s="49"/>
      <c r="P33" s="49"/>
      <c r="Q33" s="14"/>
      <c r="R33" s="14"/>
      <c r="S33" s="14"/>
      <c r="T33" s="14"/>
      <c r="U33" s="14"/>
      <c r="V33" s="14"/>
      <c r="W33" s="14"/>
      <c r="X33" s="1"/>
      <c r="Y33" s="1"/>
      <c r="Z33" s="1"/>
      <c r="AA33" s="1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21.75" customHeight="1">
      <c r="A34" s="27" t="s">
        <v>43</v>
      </c>
      <c r="B34" s="45">
        <v>6510000</v>
      </c>
      <c r="C34" s="133">
        <v>823531</v>
      </c>
      <c r="D34" s="134"/>
      <c r="E34" s="133"/>
      <c r="F34" s="134"/>
      <c r="G34" s="46"/>
      <c r="H34" s="47"/>
      <c r="I34" s="47"/>
      <c r="J34" s="41"/>
      <c r="K34" s="4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"/>
      <c r="Y34" s="1"/>
      <c r="Z34" s="1"/>
      <c r="AA34" s="1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21.75" customHeight="1">
      <c r="A35" s="27" t="s">
        <v>29</v>
      </c>
      <c r="B35" s="45">
        <v>6532000</v>
      </c>
      <c r="C35" s="133">
        <v>167440</v>
      </c>
      <c r="D35" s="134"/>
      <c r="E35" s="33"/>
      <c r="F35" s="34"/>
      <c r="G35" s="46"/>
      <c r="H35" s="47"/>
      <c r="I35" s="47"/>
      <c r="J35" s="41"/>
      <c r="K35" s="41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"/>
      <c r="Y35" s="1"/>
      <c r="Z35" s="1"/>
      <c r="AA35" s="1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21.75" customHeight="1">
      <c r="A36" s="27" t="s">
        <v>30</v>
      </c>
      <c r="B36" s="45">
        <v>6533000</v>
      </c>
      <c r="C36" s="133">
        <v>466230</v>
      </c>
      <c r="D36" s="134"/>
      <c r="E36" s="33"/>
      <c r="F36" s="34"/>
      <c r="G36" s="46"/>
      <c r="H36" s="47"/>
      <c r="I36" s="47"/>
      <c r="J36" s="41"/>
      <c r="K36" s="4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"/>
      <c r="Y36" s="1"/>
      <c r="Z36" s="1"/>
      <c r="AA36" s="1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21.75" customHeight="1">
      <c r="A37" s="27" t="s">
        <v>33</v>
      </c>
      <c r="B37" s="45">
        <v>6541000</v>
      </c>
      <c r="C37" s="133">
        <v>38000</v>
      </c>
      <c r="D37" s="134"/>
      <c r="E37" s="33"/>
      <c r="F37" s="34"/>
      <c r="G37" s="46"/>
      <c r="H37" s="47"/>
      <c r="I37" s="47"/>
      <c r="J37" s="41"/>
      <c r="K37" s="41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"/>
      <c r="Y37" s="1"/>
      <c r="Z37" s="1"/>
      <c r="AA37" s="4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ht="21.75" customHeight="1">
      <c r="A38" s="27" t="s">
        <v>34</v>
      </c>
      <c r="B38" s="45">
        <v>6420000</v>
      </c>
      <c r="C38" s="133">
        <v>367000</v>
      </c>
      <c r="D38" s="134"/>
      <c r="E38" s="133"/>
      <c r="F38" s="134"/>
      <c r="G38" s="46"/>
      <c r="H38" s="47"/>
      <c r="I38" s="47"/>
      <c r="J38" s="41"/>
      <c r="K38" s="41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"/>
      <c r="Y38" s="1"/>
      <c r="Z38" s="1"/>
      <c r="AA38" s="42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ht="21.75" customHeight="1">
      <c r="A39" s="27" t="s">
        <v>32</v>
      </c>
      <c r="B39" s="45">
        <v>6560000</v>
      </c>
      <c r="C39" s="133">
        <v>789800</v>
      </c>
      <c r="D39" s="134"/>
      <c r="E39" s="33"/>
      <c r="F39" s="34"/>
      <c r="G39" s="46"/>
      <c r="H39" s="47"/>
      <c r="I39" s="47"/>
      <c r="J39" s="41"/>
      <c r="K39" s="41"/>
      <c r="L39" s="14"/>
      <c r="M39" s="14"/>
      <c r="N39" s="14"/>
      <c r="O39" s="49"/>
      <c r="P39" s="14"/>
      <c r="Q39" s="14"/>
      <c r="R39" s="14"/>
      <c r="S39" s="14"/>
      <c r="T39" s="14"/>
      <c r="U39" s="14"/>
      <c r="V39" s="14"/>
      <c r="W39" s="14"/>
      <c r="X39" s="1"/>
      <c r="Y39" s="1"/>
      <c r="Z39" s="1"/>
      <c r="AA39" s="1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21.75" customHeight="1">
      <c r="A40" s="27" t="s">
        <v>83</v>
      </c>
      <c r="B40" s="45">
        <v>7510000</v>
      </c>
      <c r="C40" s="133">
        <v>5017436</v>
      </c>
      <c r="D40" s="134"/>
      <c r="E40" s="33"/>
      <c r="F40" s="34"/>
      <c r="G40" s="46"/>
      <c r="H40" s="47"/>
      <c r="I40" s="47"/>
      <c r="J40" s="41"/>
      <c r="K40" s="41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"/>
      <c r="Y40" s="1"/>
      <c r="Z40" s="1"/>
      <c r="AA40" s="1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21.75" customHeight="1">
      <c r="A41" s="27" t="s">
        <v>124</v>
      </c>
      <c r="B41" s="45">
        <v>7522000</v>
      </c>
      <c r="C41" s="133">
        <v>78720</v>
      </c>
      <c r="D41" s="134"/>
      <c r="E41" s="33"/>
      <c r="F41" s="34"/>
      <c r="G41" s="46"/>
      <c r="H41" s="47"/>
      <c r="I41" s="47"/>
      <c r="J41" s="41"/>
      <c r="K41" s="41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"/>
      <c r="Y41" s="1"/>
      <c r="Z41" s="1"/>
      <c r="AA41" s="1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21.75" customHeight="1">
      <c r="A42" s="27" t="s">
        <v>29</v>
      </c>
      <c r="B42" s="45">
        <v>7532000</v>
      </c>
      <c r="C42" s="133">
        <v>63000</v>
      </c>
      <c r="D42" s="134"/>
      <c r="E42" s="33"/>
      <c r="F42" s="34"/>
      <c r="G42" s="46"/>
      <c r="H42" s="47"/>
      <c r="I42" s="47"/>
      <c r="J42" s="41"/>
      <c r="K42" s="41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"/>
      <c r="Y42" s="1"/>
      <c r="Z42" s="1"/>
      <c r="AA42" s="1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1.75" customHeight="1">
      <c r="A43" s="15" t="s">
        <v>114</v>
      </c>
      <c r="B43" s="29">
        <v>210401</v>
      </c>
      <c r="C43" s="33"/>
      <c r="D43" s="34"/>
      <c r="E43" s="133">
        <v>27883</v>
      </c>
      <c r="F43" s="134"/>
      <c r="G43" s="46"/>
      <c r="H43" s="50"/>
      <c r="I43" s="50"/>
      <c r="J43" s="51"/>
      <c r="K43" s="51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"/>
      <c r="Y43" s="1"/>
      <c r="Z43" s="1"/>
      <c r="AA43" s="1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21.75" customHeight="1">
      <c r="A44" s="27" t="s">
        <v>2</v>
      </c>
      <c r="B44" s="28" t="s">
        <v>57</v>
      </c>
      <c r="C44" s="133"/>
      <c r="D44" s="134"/>
      <c r="E44" s="133">
        <v>4865587.09</v>
      </c>
      <c r="F44" s="134"/>
      <c r="G44" s="46"/>
      <c r="H44" s="50"/>
      <c r="I44" s="50"/>
      <c r="J44" s="51"/>
      <c r="K44" s="51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"/>
      <c r="Y44" s="1"/>
      <c r="Z44" s="1"/>
      <c r="AA44" s="1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21.75" customHeight="1">
      <c r="A45" s="27" t="s">
        <v>115</v>
      </c>
      <c r="B45" s="28" t="s">
        <v>58</v>
      </c>
      <c r="C45" s="133"/>
      <c r="D45" s="134"/>
      <c r="E45" s="133">
        <v>22912823.800000001</v>
      </c>
      <c r="F45" s="134"/>
      <c r="G45" s="52"/>
      <c r="H45" s="53"/>
      <c r="I45" s="5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"/>
      <c r="Y45" s="1"/>
      <c r="Z45" s="1"/>
      <c r="AA45" s="1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21.75" customHeight="1">
      <c r="A46" s="27" t="s">
        <v>116</v>
      </c>
      <c r="B46" s="28" t="s">
        <v>63</v>
      </c>
      <c r="C46" s="133"/>
      <c r="D46" s="134"/>
      <c r="E46" s="133">
        <v>1201268.68</v>
      </c>
      <c r="F46" s="134"/>
      <c r="G46" s="52"/>
      <c r="H46" s="53"/>
      <c r="I46" s="5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"/>
      <c r="Y46" s="1"/>
      <c r="Z46" s="1"/>
      <c r="AA46" s="1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21.75" customHeight="1">
      <c r="A47" s="54" t="s">
        <v>65</v>
      </c>
      <c r="B47" s="55" t="s">
        <v>64</v>
      </c>
      <c r="C47" s="56"/>
      <c r="D47" s="34"/>
      <c r="E47" s="133">
        <v>4607377.76</v>
      </c>
      <c r="F47" s="134"/>
      <c r="G47" s="52"/>
      <c r="H47" s="53"/>
      <c r="I47" s="5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ht="21.75" customHeight="1" thickBot="1">
      <c r="B48" s="57"/>
      <c r="C48" s="141">
        <f>SUM(C7:C47)</f>
        <v>33614940.230000004</v>
      </c>
      <c r="D48" s="142"/>
      <c r="E48" s="139">
        <f>SUM(E7:E47)</f>
        <v>33614940.329999998</v>
      </c>
      <c r="F48" s="140"/>
      <c r="G48" s="52"/>
      <c r="H48" s="53"/>
      <c r="I48" s="58">
        <f>+C48-E48</f>
        <v>-9.9999994039535522E-2</v>
      </c>
      <c r="J48" s="49">
        <f>C48-E48</f>
        <v>-9.9999994039535522E-2</v>
      </c>
      <c r="K48" s="137">
        <f>C48-E48</f>
        <v>-9.9999994039535522E-2</v>
      </c>
      <c r="L48" s="137"/>
      <c r="M48" s="14"/>
      <c r="N48" s="14"/>
      <c r="O48" s="137"/>
      <c r="P48" s="137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21.75" customHeight="1" thickTop="1">
      <c r="B49" s="57"/>
      <c r="C49" s="59"/>
      <c r="D49" s="59"/>
      <c r="E49" s="60"/>
      <c r="F49" s="61"/>
      <c r="G49" s="52"/>
      <c r="H49" s="53"/>
      <c r="I49" s="58"/>
      <c r="J49" s="49"/>
      <c r="K49" s="62"/>
      <c r="L49" s="62"/>
      <c r="M49" s="14"/>
      <c r="N49" s="14"/>
      <c r="O49" s="62"/>
      <c r="P49" s="62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21.75" customHeight="1">
      <c r="B50" s="57"/>
      <c r="C50" s="59"/>
      <c r="D50" s="59"/>
      <c r="E50" s="60"/>
      <c r="F50" s="61"/>
      <c r="G50" s="1"/>
      <c r="I50" s="49"/>
      <c r="J50" s="49"/>
      <c r="K50" s="62"/>
      <c r="L50" s="62"/>
      <c r="M50" s="14"/>
      <c r="N50" s="14"/>
      <c r="O50" s="62"/>
      <c r="P50" s="6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</row>
    <row r="51" spans="1:38" ht="21.75" customHeight="1">
      <c r="D51" s="17"/>
      <c r="E51" s="39"/>
      <c r="F51" s="14"/>
      <c r="G51" s="14"/>
    </row>
    <row r="52" spans="1:38" ht="21.75" customHeight="1">
      <c r="D52" s="17"/>
      <c r="E52" s="39"/>
      <c r="F52" s="14"/>
      <c r="G52" s="14"/>
    </row>
    <row r="53" spans="1:38" ht="21.75" customHeight="1">
      <c r="A53" s="49"/>
      <c r="D53" s="17"/>
      <c r="F53" s="14"/>
      <c r="G53" s="14"/>
    </row>
    <row r="54" spans="1:38" ht="21.75" customHeight="1">
      <c r="C54" s="39"/>
    </row>
    <row r="55" spans="1:38" s="14" customFormat="1" ht="21.75" customHeight="1">
      <c r="A55" s="17"/>
      <c r="C55" s="3"/>
      <c r="D55" s="2"/>
      <c r="E55" s="3"/>
      <c r="F55" s="3"/>
    </row>
    <row r="56" spans="1:38" ht="21.75" customHeight="1">
      <c r="B56" s="14"/>
      <c r="C56" s="138"/>
      <c r="D56" s="138"/>
      <c r="E56" s="3"/>
      <c r="F56" s="3"/>
      <c r="G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</row>
    <row r="57" spans="1:38" ht="21.75" customHeight="1">
      <c r="B57" s="14"/>
      <c r="C57" s="3"/>
      <c r="D57" s="2"/>
      <c r="E57" s="3"/>
      <c r="F57" s="3"/>
      <c r="G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38" ht="21.75" customHeight="1">
      <c r="B58" s="14"/>
      <c r="C58" s="14"/>
      <c r="D58" s="63"/>
      <c r="E58" s="64"/>
      <c r="F58" s="14"/>
      <c r="G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ht="21.75" customHeight="1">
      <c r="B59" s="14"/>
      <c r="C59" s="14"/>
      <c r="D59" s="63"/>
      <c r="E59" s="14"/>
      <c r="F59" s="14"/>
      <c r="G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</row>
    <row r="60" spans="1:38" ht="21.75" customHeight="1">
      <c r="B60" s="14"/>
      <c r="C60" s="14"/>
      <c r="D60" s="63"/>
      <c r="E60" s="14"/>
      <c r="F60" s="14"/>
      <c r="G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21.75" customHeight="1">
      <c r="B61" s="14"/>
      <c r="C61" s="14"/>
      <c r="D61" s="63"/>
      <c r="E61" s="14"/>
      <c r="F61" s="14"/>
      <c r="G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21.75" customHeight="1">
      <c r="B62" s="14"/>
      <c r="C62" s="14"/>
      <c r="D62" s="63"/>
      <c r="E62" s="14"/>
      <c r="F62" s="14"/>
      <c r="G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21.75" customHeight="1">
      <c r="B63" s="14"/>
      <c r="C63" s="14"/>
      <c r="D63" s="63"/>
      <c r="E63" s="14"/>
      <c r="F63" s="14"/>
      <c r="G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21.75" customHeight="1">
      <c r="B64" s="14"/>
      <c r="C64" s="14"/>
      <c r="D64" s="63"/>
      <c r="E64" s="14"/>
      <c r="F64" s="14"/>
      <c r="G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2:38" ht="21.75" customHeight="1">
      <c r="B65" s="14"/>
      <c r="C65" s="14"/>
      <c r="D65" s="63"/>
      <c r="E65" s="14"/>
      <c r="F65" s="14"/>
      <c r="G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</row>
    <row r="66" spans="2:38" ht="21.75" customHeight="1">
      <c r="B66" s="14"/>
      <c r="C66" s="14"/>
      <c r="D66" s="63"/>
      <c r="E66" s="14"/>
      <c r="F66" s="14"/>
      <c r="G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2:38" ht="21.75" customHeight="1">
      <c r="B67" s="14"/>
      <c r="C67" s="14"/>
      <c r="D67" s="63"/>
      <c r="E67" s="14"/>
      <c r="F67" s="14"/>
      <c r="G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2:38" ht="21.75" customHeight="1">
      <c r="B68" s="14"/>
      <c r="C68" s="14"/>
      <c r="D68" s="63"/>
      <c r="E68" s="14"/>
      <c r="F68" s="14"/>
      <c r="G68" s="14"/>
      <c r="I68" s="14"/>
      <c r="J68" s="14"/>
      <c r="K68" s="14"/>
    </row>
    <row r="69" spans="2:38" ht="21.75" customHeight="1">
      <c r="B69" s="14"/>
      <c r="C69" s="14"/>
      <c r="D69" s="63"/>
      <c r="E69" s="14"/>
      <c r="F69" s="14"/>
      <c r="G69" s="14"/>
      <c r="I69" s="14"/>
      <c r="J69" s="14"/>
      <c r="K69" s="14"/>
    </row>
    <row r="70" spans="2:38" ht="21.75" customHeight="1">
      <c r="B70" s="14"/>
      <c r="C70" s="14"/>
      <c r="D70" s="63"/>
      <c r="E70" s="14"/>
      <c r="F70" s="14"/>
      <c r="G70" s="14"/>
      <c r="I70" s="14"/>
      <c r="J70" s="14"/>
      <c r="K70" s="14"/>
    </row>
    <row r="71" spans="2:38" ht="21.75" customHeight="1">
      <c r="B71" s="14"/>
      <c r="C71" s="14"/>
      <c r="D71" s="63"/>
      <c r="E71" s="14"/>
      <c r="F71" s="14"/>
      <c r="G71" s="14"/>
      <c r="I71" s="14"/>
      <c r="J71" s="14"/>
      <c r="K71" s="14"/>
    </row>
    <row r="72" spans="2:38" ht="21.75" customHeight="1">
      <c r="B72" s="14"/>
      <c r="C72" s="14"/>
      <c r="D72" s="63"/>
      <c r="E72" s="14"/>
      <c r="F72" s="14"/>
      <c r="G72" s="14"/>
      <c r="I72" s="14"/>
      <c r="J72" s="14"/>
      <c r="K72" s="14"/>
    </row>
    <row r="73" spans="2:38" ht="21.75" customHeight="1">
      <c r="B73" s="14"/>
      <c r="C73" s="14"/>
      <c r="D73" s="63"/>
      <c r="E73" s="14"/>
      <c r="F73" s="14"/>
      <c r="G73" s="14"/>
      <c r="I73" s="14"/>
      <c r="J73" s="14"/>
      <c r="K73" s="14"/>
    </row>
    <row r="74" spans="2:38" ht="21.75" customHeight="1">
      <c r="B74" s="14"/>
      <c r="C74" s="14"/>
      <c r="D74" s="63"/>
      <c r="E74" s="14"/>
      <c r="F74" s="14"/>
      <c r="G74" s="14"/>
      <c r="I74" s="14"/>
      <c r="J74" s="14"/>
      <c r="K74" s="14"/>
    </row>
    <row r="75" spans="2:38" ht="21.75" customHeight="1">
      <c r="B75" s="14"/>
      <c r="C75" s="14"/>
      <c r="D75" s="63"/>
      <c r="E75" s="14"/>
      <c r="F75" s="14"/>
      <c r="G75" s="14"/>
      <c r="I75" s="14"/>
      <c r="J75" s="14"/>
      <c r="K75" s="14"/>
    </row>
    <row r="76" spans="2:38" ht="21.75" customHeight="1">
      <c r="B76" s="14"/>
      <c r="C76" s="14"/>
      <c r="D76" s="63"/>
      <c r="E76" s="14"/>
      <c r="F76" s="14"/>
      <c r="G76" s="14"/>
      <c r="I76" s="14"/>
      <c r="J76" s="14"/>
      <c r="K76" s="14"/>
    </row>
    <row r="77" spans="2:38" ht="21.75" customHeight="1">
      <c r="B77" s="14"/>
      <c r="C77" s="14"/>
      <c r="D77" s="63"/>
      <c r="E77" s="14"/>
      <c r="F77" s="14"/>
      <c r="G77" s="14"/>
      <c r="I77" s="14"/>
      <c r="J77" s="14"/>
      <c r="K77" s="14"/>
    </row>
    <row r="78" spans="2:38" ht="21.75" customHeight="1">
      <c r="B78" s="14"/>
      <c r="C78" s="14"/>
      <c r="D78" s="63"/>
      <c r="E78" s="14"/>
      <c r="F78" s="14"/>
      <c r="G78" s="14"/>
      <c r="I78" s="14"/>
      <c r="J78" s="14"/>
      <c r="K78" s="14"/>
    </row>
    <row r="79" spans="2:38" ht="21.75" customHeight="1">
      <c r="B79" s="14"/>
      <c r="C79" s="14"/>
      <c r="D79" s="63"/>
      <c r="E79" s="14"/>
      <c r="F79" s="14"/>
      <c r="G79" s="14"/>
      <c r="I79" s="14"/>
      <c r="J79" s="14"/>
      <c r="K79" s="14"/>
    </row>
    <row r="80" spans="2:38" ht="21.75" customHeight="1">
      <c r="B80" s="14"/>
      <c r="C80" s="14"/>
      <c r="D80" s="63"/>
      <c r="E80" s="14"/>
      <c r="F80" s="14"/>
      <c r="G80" s="14"/>
      <c r="I80" s="14"/>
      <c r="J80" s="14"/>
      <c r="K80" s="14"/>
    </row>
    <row r="81" spans="2:11" ht="21.75" customHeight="1">
      <c r="B81" s="14"/>
      <c r="C81" s="14"/>
      <c r="D81" s="63"/>
      <c r="E81" s="14"/>
      <c r="F81" s="14"/>
      <c r="G81" s="14"/>
      <c r="I81" s="14"/>
      <c r="J81" s="14"/>
      <c r="K81" s="14"/>
    </row>
    <row r="82" spans="2:11" ht="21.75" customHeight="1">
      <c r="B82" s="14"/>
      <c r="C82" s="14"/>
      <c r="D82" s="63"/>
      <c r="E82" s="14"/>
      <c r="F82" s="14"/>
      <c r="G82" s="14"/>
      <c r="I82" s="14"/>
      <c r="J82" s="14"/>
      <c r="K82" s="14"/>
    </row>
    <row r="83" spans="2:11" ht="21.75" customHeight="1">
      <c r="B83" s="14"/>
      <c r="C83" s="14"/>
      <c r="D83" s="63"/>
      <c r="E83" s="14"/>
      <c r="F83" s="14"/>
      <c r="G83" s="14"/>
      <c r="I83" s="14"/>
      <c r="J83" s="14"/>
      <c r="K83" s="14"/>
    </row>
    <row r="84" spans="2:11" ht="21.75" customHeight="1">
      <c r="B84" s="14"/>
      <c r="C84" s="14"/>
      <c r="D84" s="63"/>
      <c r="E84" s="14"/>
      <c r="F84" s="14"/>
      <c r="G84" s="14"/>
      <c r="I84" s="14"/>
      <c r="J84" s="14"/>
      <c r="K84" s="14"/>
    </row>
    <row r="85" spans="2:11" ht="21.75" customHeight="1">
      <c r="B85" s="14"/>
      <c r="C85" s="14"/>
      <c r="D85" s="63"/>
      <c r="E85" s="14"/>
      <c r="F85" s="14"/>
      <c r="G85" s="14"/>
      <c r="I85" s="14"/>
      <c r="J85" s="14"/>
      <c r="K85" s="14"/>
    </row>
    <row r="86" spans="2:11" ht="21.75" customHeight="1">
      <c r="B86" s="14"/>
      <c r="C86" s="14"/>
      <c r="D86" s="63"/>
      <c r="E86" s="14"/>
      <c r="F86" s="14"/>
      <c r="G86" s="14"/>
      <c r="I86" s="14"/>
      <c r="J86" s="14"/>
      <c r="K86" s="14"/>
    </row>
    <row r="87" spans="2:11" ht="21.75" customHeight="1">
      <c r="B87" s="14"/>
      <c r="C87" s="14"/>
      <c r="D87" s="63"/>
      <c r="E87" s="14"/>
      <c r="F87" s="14"/>
      <c r="G87" s="14"/>
      <c r="I87" s="14"/>
      <c r="J87" s="14"/>
      <c r="K87" s="14"/>
    </row>
    <row r="88" spans="2:11" ht="21.75" customHeight="1">
      <c r="B88" s="14"/>
      <c r="C88" s="14"/>
      <c r="D88" s="63"/>
      <c r="E88" s="14"/>
      <c r="F88" s="14"/>
      <c r="G88" s="14"/>
      <c r="I88" s="14"/>
      <c r="J88" s="14"/>
      <c r="K88" s="14"/>
    </row>
    <row r="89" spans="2:11" ht="21.75" customHeight="1">
      <c r="B89" s="14"/>
      <c r="C89" s="14"/>
      <c r="D89" s="63"/>
      <c r="E89" s="14"/>
      <c r="F89" s="14"/>
      <c r="G89" s="14"/>
      <c r="I89" s="14"/>
      <c r="J89" s="14"/>
      <c r="K89" s="14"/>
    </row>
    <row r="90" spans="2:11" ht="21.75" customHeight="1">
      <c r="B90" s="14"/>
      <c r="C90" s="14"/>
      <c r="D90" s="63"/>
      <c r="E90" s="14"/>
      <c r="F90" s="14"/>
      <c r="G90" s="14"/>
      <c r="I90" s="14"/>
      <c r="J90" s="14"/>
      <c r="K90" s="14"/>
    </row>
    <row r="91" spans="2:11" ht="21.75" customHeight="1">
      <c r="B91" s="14"/>
      <c r="C91" s="14"/>
      <c r="D91" s="63"/>
      <c r="E91" s="14"/>
      <c r="F91" s="14"/>
      <c r="G91" s="14"/>
      <c r="I91" s="14"/>
      <c r="J91" s="14"/>
      <c r="K91" s="14"/>
    </row>
    <row r="92" spans="2:11" ht="21.75" customHeight="1">
      <c r="B92" s="14"/>
      <c r="C92" s="14"/>
      <c r="D92" s="63"/>
      <c r="E92" s="14"/>
      <c r="F92" s="14"/>
      <c r="G92" s="14"/>
      <c r="I92" s="14"/>
      <c r="J92" s="14"/>
      <c r="K92" s="14"/>
    </row>
    <row r="93" spans="2:11" ht="21.75" customHeight="1">
      <c r="B93" s="14"/>
      <c r="C93" s="14"/>
      <c r="D93" s="63"/>
      <c r="E93" s="14"/>
      <c r="F93" s="14"/>
      <c r="G93" s="14"/>
      <c r="I93" s="14"/>
      <c r="J93" s="14"/>
      <c r="K93" s="14"/>
    </row>
    <row r="94" spans="2:11" ht="21.75" customHeight="1">
      <c r="B94" s="14"/>
      <c r="C94" s="14"/>
      <c r="D94" s="63"/>
      <c r="E94" s="14"/>
      <c r="F94" s="14"/>
      <c r="G94" s="14"/>
      <c r="I94" s="14"/>
      <c r="J94" s="14"/>
      <c r="K94" s="14"/>
    </row>
    <row r="95" spans="2:11" ht="21.75" customHeight="1">
      <c r="B95" s="14"/>
      <c r="C95" s="14"/>
      <c r="D95" s="63"/>
      <c r="E95" s="14"/>
      <c r="F95" s="14"/>
      <c r="G95" s="14"/>
      <c r="I95" s="14"/>
      <c r="J95" s="14"/>
      <c r="K95" s="14"/>
    </row>
    <row r="96" spans="2:11" ht="21.75" customHeight="1">
      <c r="B96" s="14"/>
      <c r="C96" s="14"/>
      <c r="D96" s="63"/>
      <c r="E96" s="14"/>
      <c r="F96" s="14"/>
      <c r="G96" s="14"/>
      <c r="I96" s="14"/>
      <c r="J96" s="14"/>
      <c r="K96" s="14"/>
    </row>
    <row r="97" spans="2:11" ht="21.75" customHeight="1">
      <c r="B97" s="14"/>
      <c r="C97" s="14"/>
      <c r="D97" s="63"/>
      <c r="E97" s="14"/>
      <c r="F97" s="14"/>
      <c r="G97" s="14"/>
      <c r="I97" s="14"/>
      <c r="J97" s="14"/>
      <c r="K97" s="14"/>
    </row>
    <row r="98" spans="2:11" ht="21.75" customHeight="1">
      <c r="B98" s="14"/>
      <c r="C98" s="14"/>
      <c r="D98" s="63"/>
      <c r="E98" s="14"/>
      <c r="F98" s="14"/>
      <c r="G98" s="14"/>
      <c r="I98" s="14"/>
      <c r="J98" s="14"/>
      <c r="K98" s="14"/>
    </row>
    <row r="99" spans="2:11" ht="21.75" customHeight="1">
      <c r="B99" s="14"/>
      <c r="C99" s="14"/>
      <c r="D99" s="63"/>
      <c r="E99" s="14"/>
      <c r="F99" s="14"/>
      <c r="G99" s="14"/>
      <c r="I99" s="14"/>
      <c r="J99" s="14"/>
      <c r="K99" s="14"/>
    </row>
    <row r="100" spans="2:11" ht="21.75" customHeight="1">
      <c r="B100" s="14"/>
      <c r="C100" s="14"/>
      <c r="D100" s="63"/>
      <c r="E100" s="14"/>
      <c r="F100" s="14"/>
      <c r="G100" s="14"/>
      <c r="I100" s="14"/>
      <c r="J100" s="14"/>
      <c r="K100" s="14"/>
    </row>
    <row r="101" spans="2:11" ht="21.75" customHeight="1">
      <c r="B101" s="14"/>
      <c r="C101" s="14"/>
      <c r="D101" s="63"/>
      <c r="E101" s="14"/>
      <c r="F101" s="14"/>
      <c r="G101" s="14"/>
      <c r="I101" s="14"/>
      <c r="J101" s="14"/>
      <c r="K101" s="14"/>
    </row>
    <row r="102" spans="2:11" ht="21.75" customHeight="1">
      <c r="B102" s="14"/>
      <c r="C102" s="14"/>
      <c r="D102" s="63"/>
      <c r="E102" s="14"/>
      <c r="F102" s="14"/>
      <c r="G102" s="14"/>
      <c r="I102" s="14"/>
      <c r="J102" s="14"/>
      <c r="K102" s="14"/>
    </row>
    <row r="103" spans="2:11" ht="21.75" customHeight="1">
      <c r="B103" s="14"/>
      <c r="C103" s="14"/>
      <c r="D103" s="63"/>
      <c r="E103" s="14"/>
      <c r="F103" s="14"/>
      <c r="G103" s="14"/>
      <c r="I103" s="14"/>
      <c r="J103" s="14"/>
      <c r="K103" s="14"/>
    </row>
    <row r="104" spans="2:11" ht="21.75" customHeight="1">
      <c r="B104" s="14"/>
      <c r="C104" s="14"/>
      <c r="D104" s="63"/>
      <c r="E104" s="14"/>
      <c r="F104" s="14"/>
      <c r="G104" s="14"/>
      <c r="I104" s="14"/>
      <c r="J104" s="14"/>
      <c r="K104" s="14"/>
    </row>
    <row r="105" spans="2:11" ht="21.75" customHeight="1">
      <c r="B105" s="14"/>
      <c r="C105" s="14"/>
      <c r="D105" s="63"/>
      <c r="E105" s="14"/>
      <c r="F105" s="14"/>
      <c r="G105" s="14"/>
      <c r="I105" s="14"/>
      <c r="J105" s="14"/>
      <c r="K105" s="14"/>
    </row>
    <row r="106" spans="2:11" ht="21.75" customHeight="1">
      <c r="B106" s="14"/>
      <c r="C106" s="14"/>
      <c r="D106" s="63"/>
      <c r="E106" s="14"/>
      <c r="F106" s="14"/>
      <c r="G106" s="14"/>
      <c r="I106" s="14"/>
      <c r="J106" s="14"/>
      <c r="K106" s="14"/>
    </row>
    <row r="107" spans="2:11" ht="21.75" customHeight="1">
      <c r="B107" s="14"/>
      <c r="C107" s="14"/>
      <c r="D107" s="63"/>
      <c r="E107" s="14"/>
      <c r="F107" s="14"/>
      <c r="G107" s="14"/>
      <c r="I107" s="14"/>
      <c r="J107" s="14"/>
      <c r="K107" s="14"/>
    </row>
    <row r="108" spans="2:11" ht="21.75" customHeight="1">
      <c r="B108" s="14"/>
      <c r="C108" s="14"/>
      <c r="D108" s="63"/>
      <c r="E108" s="14"/>
      <c r="F108" s="14"/>
      <c r="G108" s="14"/>
      <c r="I108" s="14"/>
      <c r="J108" s="14"/>
      <c r="K108" s="14"/>
    </row>
    <row r="109" spans="2:11" ht="21.75" customHeight="1">
      <c r="B109" s="14"/>
      <c r="C109" s="14"/>
      <c r="D109" s="63"/>
      <c r="E109" s="14"/>
      <c r="F109" s="14"/>
      <c r="G109" s="14"/>
      <c r="I109" s="14"/>
      <c r="J109" s="14"/>
      <c r="K109" s="14"/>
    </row>
    <row r="110" spans="2:11" ht="21.75" customHeight="1">
      <c r="B110" s="14"/>
      <c r="C110" s="14"/>
      <c r="D110" s="63"/>
      <c r="E110" s="14"/>
      <c r="F110" s="14"/>
      <c r="G110" s="14"/>
      <c r="I110" s="14"/>
      <c r="J110" s="14"/>
      <c r="K110" s="14"/>
    </row>
    <row r="111" spans="2:11" ht="21.75" customHeight="1">
      <c r="B111" s="14"/>
      <c r="C111" s="14"/>
      <c r="D111" s="63"/>
      <c r="E111" s="14"/>
      <c r="F111" s="14"/>
      <c r="G111" s="14"/>
      <c r="I111" s="14"/>
      <c r="J111" s="14"/>
      <c r="K111" s="14"/>
    </row>
    <row r="112" spans="2:11" ht="21.75" customHeight="1">
      <c r="B112" s="14"/>
      <c r="C112" s="14"/>
      <c r="D112" s="63"/>
      <c r="E112" s="14"/>
      <c r="F112" s="14"/>
      <c r="G112" s="14"/>
      <c r="I112" s="14"/>
      <c r="J112" s="14"/>
      <c r="K112" s="14"/>
    </row>
    <row r="113" spans="2:11" ht="21.75" customHeight="1">
      <c r="B113" s="14"/>
      <c r="C113" s="14"/>
      <c r="D113" s="63"/>
      <c r="E113" s="14"/>
      <c r="F113" s="14"/>
      <c r="G113" s="14"/>
      <c r="I113" s="14"/>
      <c r="J113" s="14"/>
      <c r="K113" s="14"/>
    </row>
    <row r="114" spans="2:11" ht="21.75" customHeight="1">
      <c r="B114" s="14"/>
      <c r="C114" s="14"/>
      <c r="D114" s="63"/>
      <c r="E114" s="14"/>
      <c r="F114" s="14"/>
      <c r="G114" s="14"/>
      <c r="I114" s="14"/>
      <c r="J114" s="14"/>
      <c r="K114" s="14"/>
    </row>
    <row r="115" spans="2:11" ht="21.75" customHeight="1">
      <c r="B115" s="14"/>
      <c r="C115" s="14"/>
      <c r="D115" s="63"/>
      <c r="E115" s="14"/>
      <c r="F115" s="14"/>
      <c r="G115" s="14"/>
      <c r="I115" s="14"/>
      <c r="J115" s="14"/>
      <c r="K115" s="14"/>
    </row>
    <row r="116" spans="2:11" ht="21.75" customHeight="1">
      <c r="B116" s="14"/>
      <c r="C116" s="14"/>
      <c r="D116" s="63"/>
      <c r="E116" s="14"/>
      <c r="F116" s="14"/>
      <c r="G116" s="14"/>
      <c r="I116" s="14"/>
      <c r="J116" s="14"/>
      <c r="K116" s="14"/>
    </row>
    <row r="117" spans="2:11" ht="21.75" customHeight="1">
      <c r="B117" s="14"/>
      <c r="C117" s="14"/>
      <c r="D117" s="63"/>
      <c r="E117" s="14"/>
      <c r="F117" s="14"/>
      <c r="G117" s="14"/>
      <c r="I117" s="14"/>
      <c r="J117" s="14"/>
      <c r="K117" s="14"/>
    </row>
    <row r="118" spans="2:11" ht="21.75" customHeight="1">
      <c r="B118" s="14"/>
      <c r="C118" s="14"/>
      <c r="D118" s="63"/>
      <c r="E118" s="14"/>
      <c r="F118" s="14"/>
      <c r="G118" s="14"/>
      <c r="I118" s="14"/>
      <c r="J118" s="14"/>
      <c r="K118" s="14"/>
    </row>
    <row r="119" spans="2:11" ht="21.75" customHeight="1">
      <c r="B119" s="14"/>
      <c r="C119" s="14"/>
      <c r="D119" s="63"/>
      <c r="E119" s="14"/>
      <c r="F119" s="14"/>
      <c r="G119" s="14"/>
      <c r="I119" s="14"/>
      <c r="J119" s="14"/>
      <c r="K119" s="14"/>
    </row>
    <row r="120" spans="2:11" ht="21.75" customHeight="1">
      <c r="B120" s="14"/>
      <c r="C120" s="14"/>
      <c r="D120" s="63"/>
      <c r="E120" s="14"/>
      <c r="F120" s="14"/>
      <c r="G120" s="14"/>
      <c r="I120" s="14"/>
      <c r="J120" s="14"/>
      <c r="K120" s="14"/>
    </row>
    <row r="121" spans="2:11" ht="21.75" customHeight="1">
      <c r="B121" s="14"/>
      <c r="C121" s="14"/>
      <c r="D121" s="63"/>
      <c r="E121" s="14"/>
      <c r="F121" s="14"/>
      <c r="G121" s="14"/>
      <c r="I121" s="14"/>
      <c r="J121" s="14"/>
      <c r="K121" s="14"/>
    </row>
    <row r="122" spans="2:11" ht="21.75" customHeight="1">
      <c r="B122" s="14"/>
      <c r="C122" s="14"/>
      <c r="D122" s="63"/>
      <c r="E122" s="14"/>
      <c r="F122" s="14"/>
      <c r="G122" s="14"/>
      <c r="I122" s="14"/>
      <c r="J122" s="14"/>
      <c r="K122" s="14"/>
    </row>
    <row r="123" spans="2:11" ht="21.75" customHeight="1">
      <c r="B123" s="14"/>
      <c r="C123" s="14"/>
      <c r="D123" s="63"/>
      <c r="E123" s="14"/>
      <c r="F123" s="14"/>
      <c r="G123" s="14"/>
      <c r="I123" s="14"/>
      <c r="J123" s="14"/>
      <c r="K123" s="14"/>
    </row>
    <row r="124" spans="2:11" ht="21.75" customHeight="1">
      <c r="B124" s="14"/>
      <c r="C124" s="14"/>
      <c r="D124" s="63"/>
      <c r="E124" s="14"/>
      <c r="F124" s="14"/>
      <c r="G124" s="14"/>
      <c r="I124" s="14"/>
      <c r="J124" s="14"/>
      <c r="K124" s="14"/>
    </row>
    <row r="125" spans="2:11" ht="21.75" customHeight="1">
      <c r="B125" s="14"/>
      <c r="C125" s="14"/>
      <c r="D125" s="63"/>
      <c r="E125" s="14"/>
      <c r="F125" s="14"/>
      <c r="G125" s="14"/>
      <c r="I125" s="14"/>
      <c r="J125" s="14"/>
      <c r="K125" s="14"/>
    </row>
    <row r="126" spans="2:11" ht="21.75" customHeight="1">
      <c r="B126" s="14"/>
      <c r="C126" s="14"/>
      <c r="D126" s="63"/>
      <c r="E126" s="14"/>
      <c r="F126" s="14"/>
      <c r="G126" s="14"/>
      <c r="I126" s="14"/>
      <c r="J126" s="14"/>
      <c r="K126" s="14"/>
    </row>
    <row r="127" spans="2:11" ht="21.75" customHeight="1">
      <c r="B127" s="14"/>
      <c r="C127" s="14"/>
      <c r="D127" s="63"/>
      <c r="E127" s="14"/>
      <c r="F127" s="14"/>
      <c r="G127" s="14"/>
      <c r="I127" s="14"/>
      <c r="J127" s="14"/>
      <c r="K127" s="14"/>
    </row>
    <row r="128" spans="2:11" ht="21.75" customHeight="1">
      <c r="B128" s="14"/>
      <c r="C128" s="14"/>
      <c r="D128" s="63"/>
      <c r="E128" s="14"/>
      <c r="F128" s="14"/>
      <c r="G128" s="14"/>
      <c r="I128" s="14"/>
      <c r="J128" s="14"/>
      <c r="K128" s="14"/>
    </row>
    <row r="129" spans="2:11" ht="21.75" customHeight="1">
      <c r="B129" s="14"/>
      <c r="C129" s="14"/>
      <c r="D129" s="63"/>
      <c r="E129" s="14"/>
      <c r="F129" s="14"/>
      <c r="G129" s="14"/>
      <c r="I129" s="14"/>
      <c r="J129" s="14"/>
      <c r="K129" s="14"/>
    </row>
    <row r="130" spans="2:11" ht="21.75" customHeight="1">
      <c r="B130" s="14"/>
      <c r="C130" s="14"/>
      <c r="D130" s="63"/>
      <c r="E130" s="14"/>
      <c r="F130" s="14"/>
      <c r="G130" s="14"/>
      <c r="I130" s="14"/>
      <c r="J130" s="14"/>
      <c r="K130" s="14"/>
    </row>
    <row r="131" spans="2:11" ht="21.75" customHeight="1">
      <c r="B131" s="14"/>
      <c r="C131" s="14"/>
      <c r="D131" s="63"/>
      <c r="E131" s="14"/>
      <c r="F131" s="14"/>
      <c r="G131" s="14"/>
      <c r="I131" s="14"/>
      <c r="J131" s="14"/>
      <c r="K131" s="14"/>
    </row>
    <row r="132" spans="2:11" ht="21.75" customHeight="1">
      <c r="B132" s="14"/>
      <c r="C132" s="14"/>
      <c r="D132" s="63"/>
      <c r="E132" s="14"/>
      <c r="F132" s="14"/>
      <c r="G132" s="14"/>
      <c r="I132" s="14"/>
      <c r="J132" s="14"/>
      <c r="K132" s="14"/>
    </row>
    <row r="133" spans="2:11" ht="21.75" customHeight="1">
      <c r="B133" s="14"/>
      <c r="C133" s="14"/>
      <c r="D133" s="63"/>
      <c r="E133" s="14"/>
      <c r="F133" s="14"/>
      <c r="G133" s="14"/>
      <c r="I133" s="14"/>
      <c r="J133" s="14"/>
      <c r="K133" s="14"/>
    </row>
    <row r="134" spans="2:11" ht="21.75" customHeight="1">
      <c r="B134" s="14"/>
      <c r="C134" s="14"/>
      <c r="D134" s="63"/>
      <c r="E134" s="14"/>
      <c r="F134" s="14"/>
      <c r="G134" s="14"/>
      <c r="I134" s="14"/>
      <c r="J134" s="14"/>
      <c r="K134" s="14"/>
    </row>
    <row r="135" spans="2:11" ht="21.75" customHeight="1">
      <c r="B135" s="14"/>
      <c r="C135" s="14"/>
      <c r="D135" s="63"/>
      <c r="E135" s="14"/>
      <c r="F135" s="14"/>
      <c r="G135" s="14"/>
      <c r="I135" s="14"/>
      <c r="J135" s="14"/>
      <c r="K135" s="14"/>
    </row>
    <row r="136" spans="2:11" ht="21.75" customHeight="1">
      <c r="B136" s="14"/>
      <c r="C136" s="14"/>
      <c r="D136" s="63"/>
      <c r="E136" s="14"/>
      <c r="F136" s="14"/>
      <c r="G136" s="14"/>
      <c r="I136" s="14"/>
      <c r="J136" s="14"/>
      <c r="K136" s="14"/>
    </row>
    <row r="137" spans="2:11" ht="21.75" customHeight="1">
      <c r="B137" s="14"/>
      <c r="C137" s="14"/>
      <c r="D137" s="63"/>
      <c r="E137" s="14"/>
      <c r="F137" s="14"/>
      <c r="G137" s="14"/>
      <c r="I137" s="14"/>
      <c r="J137" s="14"/>
      <c r="K137" s="14"/>
    </row>
    <row r="138" spans="2:11" ht="21.75" customHeight="1">
      <c r="B138" s="14"/>
      <c r="C138" s="14"/>
      <c r="D138" s="63"/>
      <c r="E138" s="14"/>
      <c r="F138" s="14"/>
      <c r="G138" s="14"/>
      <c r="I138" s="14"/>
      <c r="J138" s="14"/>
      <c r="K138" s="14"/>
    </row>
    <row r="139" spans="2:11" ht="21.75" customHeight="1">
      <c r="B139" s="14"/>
      <c r="C139" s="14"/>
      <c r="D139" s="63"/>
      <c r="E139" s="14"/>
      <c r="F139" s="14"/>
      <c r="G139" s="14"/>
      <c r="I139" s="14"/>
      <c r="J139" s="14"/>
      <c r="K139" s="14"/>
    </row>
    <row r="140" spans="2:11" ht="21.75" customHeight="1">
      <c r="B140" s="14"/>
      <c r="C140" s="14"/>
      <c r="D140" s="63"/>
      <c r="E140" s="14"/>
      <c r="F140" s="14"/>
      <c r="G140" s="14"/>
      <c r="I140" s="14"/>
      <c r="J140" s="14"/>
      <c r="K140" s="14"/>
    </row>
    <row r="141" spans="2:11" ht="21.75" customHeight="1">
      <c r="B141" s="14"/>
      <c r="C141" s="14"/>
      <c r="D141" s="63"/>
      <c r="E141" s="14"/>
      <c r="F141" s="14"/>
      <c r="G141" s="14"/>
      <c r="I141" s="14"/>
      <c r="J141" s="14"/>
      <c r="K141" s="14"/>
    </row>
    <row r="142" spans="2:11" ht="21.75" customHeight="1">
      <c r="B142" s="14"/>
      <c r="C142" s="14"/>
      <c r="D142" s="63"/>
      <c r="E142" s="14"/>
      <c r="F142" s="14"/>
      <c r="G142" s="14"/>
      <c r="I142" s="14"/>
      <c r="J142" s="14"/>
      <c r="K142" s="14"/>
    </row>
    <row r="143" spans="2:11" ht="21.75" customHeight="1">
      <c r="B143" s="14"/>
      <c r="C143" s="14"/>
      <c r="D143" s="63"/>
      <c r="E143" s="14"/>
      <c r="F143" s="14"/>
      <c r="G143" s="14"/>
      <c r="I143" s="14"/>
      <c r="J143" s="14"/>
      <c r="K143" s="14"/>
    </row>
    <row r="144" spans="2:11" ht="21.75" customHeight="1">
      <c r="B144" s="14"/>
      <c r="C144" s="14"/>
      <c r="D144" s="63"/>
      <c r="E144" s="14"/>
      <c r="F144" s="14"/>
      <c r="G144" s="14"/>
      <c r="I144" s="14"/>
      <c r="J144" s="14"/>
      <c r="K144" s="14"/>
    </row>
    <row r="145" spans="2:11" ht="21.75" customHeight="1">
      <c r="B145" s="14"/>
      <c r="C145" s="14"/>
      <c r="D145" s="63"/>
      <c r="E145" s="14"/>
      <c r="F145" s="14"/>
      <c r="G145" s="14"/>
      <c r="I145" s="14"/>
      <c r="J145" s="14"/>
      <c r="K145" s="14"/>
    </row>
    <row r="146" spans="2:11" ht="21.75" customHeight="1">
      <c r="B146" s="14"/>
      <c r="C146" s="14"/>
      <c r="D146" s="63"/>
      <c r="E146" s="14"/>
      <c r="F146" s="14"/>
      <c r="G146" s="14"/>
      <c r="I146" s="14"/>
      <c r="J146" s="14"/>
      <c r="K146" s="14"/>
    </row>
    <row r="147" spans="2:11" ht="21.75" customHeight="1">
      <c r="B147" s="14"/>
      <c r="C147" s="14"/>
      <c r="D147" s="63"/>
      <c r="E147" s="14"/>
      <c r="F147" s="14"/>
      <c r="G147" s="14"/>
      <c r="I147" s="14"/>
      <c r="J147" s="14"/>
      <c r="K147" s="14"/>
    </row>
    <row r="148" spans="2:11" ht="21.75" customHeight="1">
      <c r="B148" s="14"/>
      <c r="C148" s="14"/>
      <c r="D148" s="63"/>
      <c r="E148" s="14"/>
      <c r="F148" s="14"/>
      <c r="G148" s="14"/>
      <c r="I148" s="14"/>
      <c r="J148" s="14"/>
      <c r="K148" s="14"/>
    </row>
    <row r="149" spans="2:11" ht="21.75" customHeight="1">
      <c r="B149" s="14"/>
      <c r="C149" s="14"/>
      <c r="D149" s="63"/>
      <c r="E149" s="14"/>
      <c r="F149" s="14"/>
      <c r="G149" s="14"/>
      <c r="I149" s="14"/>
      <c r="J149" s="14"/>
      <c r="K149" s="14"/>
    </row>
    <row r="150" spans="2:11" ht="21.75" customHeight="1">
      <c r="B150" s="14"/>
      <c r="C150" s="14"/>
      <c r="D150" s="63"/>
      <c r="E150" s="14"/>
      <c r="F150" s="14"/>
      <c r="G150" s="14"/>
      <c r="I150" s="14"/>
      <c r="J150" s="14"/>
      <c r="K150" s="14"/>
    </row>
    <row r="151" spans="2:11" ht="21.75" customHeight="1">
      <c r="B151" s="14"/>
      <c r="C151" s="14"/>
      <c r="D151" s="63"/>
      <c r="E151" s="14"/>
      <c r="F151" s="14"/>
      <c r="G151" s="14"/>
      <c r="I151" s="14"/>
      <c r="J151" s="14"/>
      <c r="K151" s="14"/>
    </row>
    <row r="152" spans="2:11" ht="21.75" customHeight="1">
      <c r="B152" s="14"/>
      <c r="C152" s="14"/>
      <c r="D152" s="63"/>
      <c r="E152" s="14"/>
      <c r="F152" s="14"/>
      <c r="G152" s="14"/>
      <c r="I152" s="14"/>
      <c r="J152" s="14"/>
      <c r="K152" s="14"/>
    </row>
    <row r="153" spans="2:11" ht="21.75" customHeight="1">
      <c r="B153" s="14"/>
      <c r="C153" s="14"/>
      <c r="D153" s="63"/>
      <c r="E153" s="14"/>
      <c r="F153" s="14"/>
      <c r="G153" s="14"/>
      <c r="I153" s="14"/>
      <c r="J153" s="14"/>
      <c r="K153" s="14"/>
    </row>
    <row r="154" spans="2:11" ht="21.75" customHeight="1">
      <c r="B154" s="14"/>
      <c r="C154" s="14"/>
      <c r="D154" s="63"/>
      <c r="E154" s="14"/>
      <c r="F154" s="14"/>
      <c r="G154" s="14"/>
      <c r="I154" s="14"/>
      <c r="J154" s="14"/>
      <c r="K154" s="14"/>
    </row>
    <row r="155" spans="2:11" ht="21.75" customHeight="1">
      <c r="B155" s="14"/>
      <c r="C155" s="14"/>
      <c r="D155" s="63"/>
      <c r="E155" s="14"/>
      <c r="F155" s="14"/>
      <c r="G155" s="14"/>
      <c r="I155" s="14"/>
      <c r="J155" s="14"/>
      <c r="K155" s="14"/>
    </row>
    <row r="156" spans="2:11" ht="21.75" customHeight="1">
      <c r="B156" s="14"/>
      <c r="C156" s="14"/>
      <c r="D156" s="63"/>
      <c r="E156" s="14"/>
      <c r="F156" s="14"/>
      <c r="G156" s="14"/>
      <c r="I156" s="14"/>
      <c r="J156" s="14"/>
      <c r="K156" s="14"/>
    </row>
  </sheetData>
  <mergeCells count="70">
    <mergeCell ref="P10:Q10"/>
    <mergeCell ref="E17:F17"/>
    <mergeCell ref="C17:D17"/>
    <mergeCell ref="C7:D7"/>
    <mergeCell ref="E7:F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  <mergeCell ref="A2:F2"/>
    <mergeCell ref="A3:F3"/>
    <mergeCell ref="A4:F4"/>
    <mergeCell ref="C6:D6"/>
    <mergeCell ref="E6:F6"/>
    <mergeCell ref="C56:D56"/>
    <mergeCell ref="K48:L48"/>
    <mergeCell ref="E48:F48"/>
    <mergeCell ref="C36:D36"/>
    <mergeCell ref="C48:D48"/>
    <mergeCell ref="C45:D45"/>
    <mergeCell ref="C38:D38"/>
    <mergeCell ref="C46:D46"/>
    <mergeCell ref="C39:D39"/>
    <mergeCell ref="E44:F44"/>
    <mergeCell ref="C42:D42"/>
    <mergeCell ref="C41:D41"/>
    <mergeCell ref="E34:F34"/>
    <mergeCell ref="C34:D34"/>
    <mergeCell ref="C25:D25"/>
    <mergeCell ref="C26:D26"/>
    <mergeCell ref="E25:F25"/>
    <mergeCell ref="E26:F26"/>
    <mergeCell ref="C30:D30"/>
    <mergeCell ref="C28:D28"/>
    <mergeCell ref="C27:D27"/>
    <mergeCell ref="E27:F27"/>
    <mergeCell ref="C29:D29"/>
    <mergeCell ref="C33:D33"/>
    <mergeCell ref="C32:D32"/>
    <mergeCell ref="E32:F32"/>
    <mergeCell ref="C35:D35"/>
    <mergeCell ref="O48:P48"/>
    <mergeCell ref="E46:F46"/>
    <mergeCell ref="E47:F47"/>
    <mergeCell ref="E43:F43"/>
    <mergeCell ref="E45:F45"/>
    <mergeCell ref="C37:D37"/>
    <mergeCell ref="C40:D40"/>
    <mergeCell ref="C44:D44"/>
    <mergeCell ref="E38:F38"/>
    <mergeCell ref="C18:D18"/>
    <mergeCell ref="E18:F18"/>
    <mergeCell ref="C19:D19"/>
    <mergeCell ref="E19:F19"/>
    <mergeCell ref="C31:D31"/>
    <mergeCell ref="E31:F31"/>
    <mergeCell ref="C24:D24"/>
    <mergeCell ref="E24:F24"/>
    <mergeCell ref="C23:D23"/>
    <mergeCell ref="E23:F23"/>
    <mergeCell ref="C20:D20"/>
    <mergeCell ref="E20:F20"/>
    <mergeCell ref="C21:D21"/>
    <mergeCell ref="E21:F21"/>
    <mergeCell ref="C22:D22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5"/>
  <sheetViews>
    <sheetView zoomScaleSheetLayoutView="100" workbookViewId="0">
      <selection activeCell="A2" sqref="A2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43" t="s">
        <v>85</v>
      </c>
      <c r="B3" s="143"/>
      <c r="C3" s="143"/>
      <c r="D3" s="143"/>
      <c r="E3" s="143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32" t="s">
        <v>117</v>
      </c>
      <c r="B5" s="131"/>
      <c r="C5" s="131"/>
    </row>
    <row r="6" spans="1:8" ht="21.75" customHeight="1">
      <c r="C6" s="153" t="s">
        <v>0</v>
      </c>
      <c r="D6" s="153"/>
      <c r="E6" s="67" t="s">
        <v>127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51" t="s">
        <v>6</v>
      </c>
      <c r="B8" s="152"/>
      <c r="C8" s="124"/>
      <c r="D8" s="124"/>
      <c r="E8" s="125" t="s">
        <v>7</v>
      </c>
      <c r="F8" s="14"/>
      <c r="G8" s="14"/>
      <c r="H8" s="14"/>
    </row>
    <row r="9" spans="1:8" s="17" customFormat="1" ht="21.75" customHeight="1">
      <c r="A9" s="126" t="s">
        <v>8</v>
      </c>
      <c r="B9" s="126" t="s">
        <v>9</v>
      </c>
      <c r="C9" s="127" t="s">
        <v>35</v>
      </c>
      <c r="D9" s="127" t="s">
        <v>36</v>
      </c>
      <c r="E9" s="127" t="s">
        <v>9</v>
      </c>
      <c r="F9" s="14"/>
      <c r="G9" s="14"/>
      <c r="H9" s="14"/>
    </row>
    <row r="10" spans="1:8" s="17" customFormat="1" ht="21.75" customHeight="1" thickBot="1">
      <c r="A10" s="128" t="s">
        <v>4</v>
      </c>
      <c r="B10" s="128" t="s">
        <v>4</v>
      </c>
      <c r="C10" s="129"/>
      <c r="D10" s="129"/>
      <c r="E10" s="128" t="s">
        <v>4</v>
      </c>
      <c r="F10" s="14"/>
      <c r="G10" s="14"/>
      <c r="H10" s="14"/>
    </row>
    <row r="11" spans="1:8" s="17" customFormat="1" ht="21.75" customHeight="1" thickTop="1">
      <c r="A11" s="68"/>
      <c r="B11" s="69">
        <v>13718250.529999999</v>
      </c>
      <c r="C11" s="70" t="s">
        <v>10</v>
      </c>
      <c r="D11" s="71"/>
      <c r="E11" s="69">
        <v>20154443.129999999</v>
      </c>
      <c r="F11" s="14"/>
      <c r="G11" s="14"/>
      <c r="H11" s="14"/>
    </row>
    <row r="12" spans="1:8" s="17" customFormat="1" ht="21.75" customHeight="1">
      <c r="A12" s="16"/>
      <c r="B12" s="16"/>
      <c r="C12" s="72" t="s">
        <v>118</v>
      </c>
      <c r="D12" s="15"/>
      <c r="E12" s="73"/>
      <c r="F12" s="14"/>
      <c r="G12" s="14"/>
      <c r="H12" s="14"/>
    </row>
    <row r="13" spans="1:8" s="17" customFormat="1" ht="21.75" customHeight="1">
      <c r="A13" s="74">
        <v>170000</v>
      </c>
      <c r="B13" s="75">
        <v>145147.94</v>
      </c>
      <c r="C13" s="76" t="s">
        <v>11</v>
      </c>
      <c r="D13" s="77" t="s">
        <v>45</v>
      </c>
      <c r="E13" s="78">
        <v>676.13</v>
      </c>
      <c r="F13" s="14"/>
      <c r="G13" s="14"/>
      <c r="H13" s="14"/>
    </row>
    <row r="14" spans="1:8" s="17" customFormat="1" ht="21.75" customHeight="1">
      <c r="A14" s="79">
        <v>397000</v>
      </c>
      <c r="B14" s="75">
        <v>154550.81</v>
      </c>
      <c r="C14" s="80" t="s">
        <v>12</v>
      </c>
      <c r="D14" s="81" t="s">
        <v>46</v>
      </c>
      <c r="E14" s="82">
        <v>32620</v>
      </c>
      <c r="F14" s="14"/>
      <c r="G14" s="14"/>
      <c r="H14" s="14"/>
    </row>
    <row r="15" spans="1:8" s="17" customFormat="1" ht="21.75" customHeight="1">
      <c r="A15" s="79">
        <v>36000</v>
      </c>
      <c r="B15" s="75">
        <v>80690.820000000007</v>
      </c>
      <c r="C15" s="80" t="s">
        <v>13</v>
      </c>
      <c r="D15" s="81" t="s">
        <v>47</v>
      </c>
      <c r="E15" s="82">
        <v>5197.41</v>
      </c>
      <c r="F15" s="14"/>
      <c r="G15" s="14"/>
      <c r="H15" s="14"/>
    </row>
    <row r="16" spans="1:8" s="17" customFormat="1" ht="21.75" customHeight="1">
      <c r="A16" s="79">
        <v>0</v>
      </c>
      <c r="B16" s="75">
        <v>0</v>
      </c>
      <c r="C16" s="80" t="s">
        <v>14</v>
      </c>
      <c r="D16" s="81" t="s">
        <v>48</v>
      </c>
      <c r="E16" s="82">
        <v>0</v>
      </c>
      <c r="F16" s="14"/>
      <c r="G16" s="14"/>
      <c r="H16" s="14"/>
    </row>
    <row r="17" spans="1:8" s="17" customFormat="1" ht="21.75" customHeight="1">
      <c r="A17" s="79">
        <v>170000</v>
      </c>
      <c r="B17" s="75">
        <v>15000</v>
      </c>
      <c r="C17" s="80" t="s">
        <v>15</v>
      </c>
      <c r="D17" s="81" t="s">
        <v>49</v>
      </c>
      <c r="E17" s="82">
        <v>0</v>
      </c>
      <c r="F17" s="14"/>
      <c r="G17" s="14"/>
      <c r="H17" s="14"/>
    </row>
    <row r="18" spans="1:8" s="17" customFormat="1" ht="21.75" customHeight="1">
      <c r="A18" s="79">
        <v>0</v>
      </c>
      <c r="B18" s="75">
        <v>0</v>
      </c>
      <c r="C18" s="80" t="s">
        <v>16</v>
      </c>
      <c r="D18" s="81" t="s">
        <v>50</v>
      </c>
      <c r="E18" s="82">
        <v>0</v>
      </c>
      <c r="F18" s="14"/>
      <c r="G18" s="14"/>
      <c r="H18" s="14"/>
    </row>
    <row r="19" spans="1:8" s="17" customFormat="1" ht="21.75" customHeight="1">
      <c r="A19" s="79">
        <v>10280000</v>
      </c>
      <c r="B19" s="75">
        <v>7762832.4900000002</v>
      </c>
      <c r="C19" s="80" t="s">
        <v>17</v>
      </c>
      <c r="D19" s="83" t="s">
        <v>51</v>
      </c>
      <c r="E19" s="82">
        <v>2065523.46</v>
      </c>
      <c r="F19" s="14"/>
      <c r="G19" s="14"/>
      <c r="H19" s="14"/>
    </row>
    <row r="20" spans="1:8" s="17" customFormat="1" ht="21.75" customHeight="1">
      <c r="A20" s="79">
        <v>7000000</v>
      </c>
      <c r="B20" s="75">
        <v>7136395</v>
      </c>
      <c r="C20" s="80" t="s">
        <v>44</v>
      </c>
      <c r="D20" s="83" t="s">
        <v>52</v>
      </c>
      <c r="E20" s="82">
        <v>0</v>
      </c>
      <c r="F20" s="14"/>
      <c r="G20" s="14"/>
      <c r="H20" s="14"/>
    </row>
    <row r="21" spans="1:8" s="17" customFormat="1" ht="21.75" customHeight="1" thickBot="1">
      <c r="A21" s="84">
        <f>SUM(A11:A20)</f>
        <v>18053000</v>
      </c>
      <c r="B21" s="85">
        <f>SUM(B13:B20)</f>
        <v>15294617.060000001</v>
      </c>
      <c r="C21" s="14"/>
      <c r="D21" s="5"/>
      <c r="E21" s="85">
        <f>SUM(E13:E20)</f>
        <v>2104017</v>
      </c>
      <c r="F21" s="14"/>
      <c r="G21" s="14"/>
      <c r="H21" s="49"/>
    </row>
    <row r="22" spans="1:8" s="17" customFormat="1" ht="21.75" customHeight="1" thickTop="1">
      <c r="A22" s="18"/>
      <c r="B22" s="75">
        <v>215363.74</v>
      </c>
      <c r="C22" s="86" t="s">
        <v>95</v>
      </c>
      <c r="D22" s="87" t="s">
        <v>84</v>
      </c>
      <c r="E22" s="88">
        <v>106928</v>
      </c>
      <c r="F22" s="14"/>
      <c r="G22" s="14"/>
      <c r="H22" s="14"/>
    </row>
    <row r="23" spans="1:8" s="17" customFormat="1" ht="21.75" customHeight="1">
      <c r="A23" s="18"/>
      <c r="B23" s="75">
        <v>7402843</v>
      </c>
      <c r="C23" s="105" t="s">
        <v>96</v>
      </c>
      <c r="D23" s="87" t="s">
        <v>53</v>
      </c>
      <c r="E23" s="88">
        <v>63000</v>
      </c>
      <c r="F23" s="14"/>
      <c r="G23" s="14"/>
      <c r="H23" s="14"/>
    </row>
    <row r="24" spans="1:8" s="17" customFormat="1" ht="21.75" customHeight="1">
      <c r="A24" s="89"/>
      <c r="B24" s="75">
        <v>344</v>
      </c>
      <c r="C24" s="80" t="s">
        <v>97</v>
      </c>
      <c r="D24" s="81" t="s">
        <v>107</v>
      </c>
      <c r="E24" s="90">
        <v>0</v>
      </c>
      <c r="F24" s="14"/>
      <c r="G24" s="14"/>
      <c r="H24" s="14"/>
    </row>
    <row r="25" spans="1:8" s="17" customFormat="1" ht="21.75" customHeight="1">
      <c r="A25" s="89"/>
      <c r="B25" s="75">
        <v>3689.73</v>
      </c>
      <c r="C25" s="80" t="s">
        <v>98</v>
      </c>
      <c r="D25" s="81" t="s">
        <v>108</v>
      </c>
      <c r="E25" s="90">
        <v>47.17</v>
      </c>
      <c r="F25" s="14"/>
      <c r="G25" s="14"/>
      <c r="H25" s="14"/>
    </row>
    <row r="26" spans="1:8" s="17" customFormat="1" ht="21.75" customHeight="1">
      <c r="A26" s="89"/>
      <c r="B26" s="75">
        <v>0</v>
      </c>
      <c r="C26" s="80" t="s">
        <v>99</v>
      </c>
      <c r="D26" s="81" t="s">
        <v>109</v>
      </c>
      <c r="E26" s="90">
        <v>0</v>
      </c>
      <c r="F26" s="14"/>
      <c r="G26" s="14"/>
      <c r="H26" s="14"/>
    </row>
    <row r="27" spans="1:8" s="17" customFormat="1" ht="21.75" customHeight="1">
      <c r="A27" s="89"/>
      <c r="B27" s="75">
        <v>118794</v>
      </c>
      <c r="C27" s="80" t="s">
        <v>68</v>
      </c>
      <c r="D27" s="81" t="s">
        <v>59</v>
      </c>
      <c r="E27" s="90">
        <v>43460</v>
      </c>
      <c r="F27" s="14"/>
      <c r="G27" s="14"/>
      <c r="H27" s="14"/>
    </row>
    <row r="28" spans="1:8" s="17" customFormat="1" ht="21.75" customHeight="1">
      <c r="A28" s="89"/>
      <c r="B28" s="75">
        <v>3883557</v>
      </c>
      <c r="C28" s="80" t="s">
        <v>67</v>
      </c>
      <c r="D28" s="91" t="s">
        <v>60</v>
      </c>
      <c r="E28" s="90">
        <v>0</v>
      </c>
      <c r="F28" s="14"/>
      <c r="G28" s="14"/>
      <c r="H28" s="14"/>
    </row>
    <row r="29" spans="1:8" s="17" customFormat="1" ht="21.75" customHeight="1">
      <c r="A29" s="92"/>
      <c r="B29" s="75">
        <v>1900000</v>
      </c>
      <c r="C29" s="93" t="s">
        <v>77</v>
      </c>
      <c r="D29" s="91">
        <v>120100</v>
      </c>
      <c r="E29" s="90">
        <v>0</v>
      </c>
      <c r="F29" s="14"/>
      <c r="G29" s="14"/>
      <c r="H29" s="14"/>
    </row>
    <row r="30" spans="1:8" s="17" customFormat="1" ht="21.75" customHeight="1">
      <c r="A30" s="92"/>
      <c r="B30" s="75">
        <v>17747.669999999998</v>
      </c>
      <c r="C30" s="94" t="s">
        <v>71</v>
      </c>
      <c r="D30" s="91">
        <v>140000</v>
      </c>
      <c r="E30" s="90">
        <v>0</v>
      </c>
      <c r="F30" s="14"/>
      <c r="G30" s="14"/>
      <c r="H30" s="14"/>
    </row>
    <row r="31" spans="1:8" s="17" customFormat="1" ht="21.75" customHeight="1">
      <c r="A31" s="95"/>
      <c r="B31" s="75">
        <v>0</v>
      </c>
      <c r="C31" s="80" t="s">
        <v>82</v>
      </c>
      <c r="D31" s="91">
        <v>210401</v>
      </c>
      <c r="E31" s="90">
        <v>0</v>
      </c>
      <c r="F31" s="14"/>
      <c r="G31" s="14"/>
      <c r="H31" s="14"/>
    </row>
    <row r="32" spans="1:8" s="17" customFormat="1" ht="21.75" customHeight="1">
      <c r="A32" s="89"/>
      <c r="B32" s="75">
        <v>805122.05</v>
      </c>
      <c r="C32" s="80" t="s">
        <v>122</v>
      </c>
      <c r="D32" s="83" t="s">
        <v>63</v>
      </c>
      <c r="E32" s="82">
        <v>90967.5</v>
      </c>
      <c r="F32" s="14"/>
      <c r="G32" s="14"/>
      <c r="H32" s="14"/>
    </row>
    <row r="33" spans="1:9" s="17" customFormat="1" ht="21.75" customHeight="1">
      <c r="A33" s="89"/>
      <c r="B33" s="75">
        <v>0</v>
      </c>
      <c r="C33" s="76" t="s">
        <v>39</v>
      </c>
      <c r="D33" s="96" t="s">
        <v>57</v>
      </c>
      <c r="E33" s="97">
        <v>0</v>
      </c>
      <c r="F33" s="14"/>
      <c r="G33" s="14"/>
      <c r="H33" s="14"/>
    </row>
    <row r="34" spans="1:9" s="17" customFormat="1" ht="58.5" customHeight="1">
      <c r="A34" s="3"/>
      <c r="B34" s="98"/>
      <c r="C34" s="15"/>
      <c r="D34" s="99"/>
      <c r="E34" s="100"/>
      <c r="F34" s="14"/>
      <c r="G34" s="14"/>
      <c r="H34" s="14"/>
    </row>
    <row r="35" spans="1:9" s="17" customFormat="1" ht="21.75" customHeight="1">
      <c r="A35" s="101"/>
      <c r="B35" s="102">
        <f>SUM(B22:B33)</f>
        <v>14347461.190000001</v>
      </c>
      <c r="C35" s="19"/>
      <c r="D35" s="103"/>
      <c r="E35" s="102">
        <f>SUM(E22:E33)</f>
        <v>304402.67000000004</v>
      </c>
      <c r="F35" s="14"/>
      <c r="G35" s="14"/>
      <c r="H35" s="14"/>
    </row>
    <row r="36" spans="1:9" s="17" customFormat="1" ht="21.75" customHeight="1">
      <c r="B36" s="104">
        <f>+B21+B35</f>
        <v>29642078.25</v>
      </c>
      <c r="C36" s="20" t="s">
        <v>42</v>
      </c>
      <c r="E36" s="104">
        <f>+E21+E35</f>
        <v>2408419.67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51" t="s">
        <v>6</v>
      </c>
      <c r="B39" s="152"/>
      <c r="C39" s="124"/>
      <c r="D39" s="124"/>
      <c r="E39" s="130" t="s">
        <v>7</v>
      </c>
      <c r="F39" s="14"/>
      <c r="G39" s="14"/>
      <c r="H39" s="14"/>
    </row>
    <row r="40" spans="1:9" s="17" customFormat="1" ht="21" customHeight="1">
      <c r="A40" s="127" t="s">
        <v>8</v>
      </c>
      <c r="B40" s="127" t="s">
        <v>9</v>
      </c>
      <c r="C40" s="127" t="s">
        <v>35</v>
      </c>
      <c r="D40" s="127" t="s">
        <v>36</v>
      </c>
      <c r="E40" s="127" t="s">
        <v>9</v>
      </c>
      <c r="F40" s="14"/>
      <c r="G40" s="14"/>
      <c r="H40" s="14"/>
    </row>
    <row r="41" spans="1:9" s="17" customFormat="1" ht="21" customHeight="1" thickBot="1">
      <c r="A41" s="128" t="s">
        <v>4</v>
      </c>
      <c r="B41" s="128" t="s">
        <v>4</v>
      </c>
      <c r="C41" s="129"/>
      <c r="D41" s="129"/>
      <c r="E41" s="128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72" t="s">
        <v>119</v>
      </c>
      <c r="D42" s="15"/>
      <c r="E42" s="73"/>
      <c r="F42" s="14"/>
      <c r="G42" s="14"/>
      <c r="H42" s="14"/>
    </row>
    <row r="43" spans="1:9" s="17" customFormat="1" ht="21" customHeight="1">
      <c r="A43" s="74">
        <v>0</v>
      </c>
      <c r="B43" s="75">
        <v>0</v>
      </c>
      <c r="C43" s="76" t="s">
        <v>3</v>
      </c>
      <c r="D43" s="106">
        <v>510000</v>
      </c>
      <c r="E43" s="78">
        <v>0</v>
      </c>
      <c r="F43" s="14"/>
      <c r="G43" s="14"/>
      <c r="H43" s="14"/>
    </row>
    <row r="44" spans="1:9" s="17" customFormat="1" ht="21" customHeight="1">
      <c r="A44" s="79">
        <v>1436640</v>
      </c>
      <c r="B44" s="75">
        <v>1137391.03</v>
      </c>
      <c r="C44" s="80" t="s">
        <v>72</v>
      </c>
      <c r="D44" s="107">
        <v>521000</v>
      </c>
      <c r="E44" s="78">
        <v>140191.03</v>
      </c>
      <c r="F44" s="14"/>
      <c r="G44" s="14"/>
      <c r="H44" s="49"/>
    </row>
    <row r="45" spans="1:9" s="17" customFormat="1" ht="21" customHeight="1">
      <c r="A45" s="79">
        <v>4085430</v>
      </c>
      <c r="B45" s="75">
        <v>2340166.09</v>
      </c>
      <c r="C45" s="80" t="s">
        <v>73</v>
      </c>
      <c r="D45" s="107">
        <v>522000</v>
      </c>
      <c r="E45" s="78">
        <v>291298.87</v>
      </c>
      <c r="F45" s="14"/>
      <c r="G45" s="14"/>
      <c r="H45" s="49"/>
    </row>
    <row r="46" spans="1:9" s="17" customFormat="1" ht="21" customHeight="1">
      <c r="A46" s="79">
        <v>1135800</v>
      </c>
      <c r="B46" s="75">
        <v>170023</v>
      </c>
      <c r="C46" s="80" t="s">
        <v>100</v>
      </c>
      <c r="D46" s="107">
        <v>531000</v>
      </c>
      <c r="E46" s="78">
        <v>19937</v>
      </c>
      <c r="F46" s="14"/>
      <c r="G46" s="14"/>
      <c r="H46" s="14"/>
    </row>
    <row r="47" spans="1:9" s="17" customFormat="1" ht="21" customHeight="1">
      <c r="A47" s="79">
        <v>2315500</v>
      </c>
      <c r="B47" s="75">
        <v>982250.01</v>
      </c>
      <c r="C47" s="80" t="s">
        <v>101</v>
      </c>
      <c r="D47" s="107">
        <v>532000</v>
      </c>
      <c r="E47" s="78">
        <v>81071.259999999995</v>
      </c>
      <c r="F47" s="14"/>
      <c r="G47" s="14"/>
      <c r="H47" s="49"/>
      <c r="I47" s="39"/>
    </row>
    <row r="48" spans="1:9" s="17" customFormat="1" ht="21" customHeight="1">
      <c r="A48" s="79">
        <v>1049000</v>
      </c>
      <c r="B48" s="75">
        <v>330324</v>
      </c>
      <c r="C48" s="80" t="s">
        <v>1</v>
      </c>
      <c r="D48" s="107">
        <v>533000</v>
      </c>
      <c r="E48" s="78">
        <v>18935</v>
      </c>
      <c r="F48" s="14"/>
      <c r="G48" s="14"/>
      <c r="H48" s="14"/>
    </row>
    <row r="49" spans="1:8" s="17" customFormat="1" ht="21" customHeight="1">
      <c r="A49" s="79">
        <f>295200+100000</f>
        <v>395200</v>
      </c>
      <c r="B49" s="75">
        <v>231229.66</v>
      </c>
      <c r="C49" s="80" t="s">
        <v>21</v>
      </c>
      <c r="D49" s="107">
        <v>534000</v>
      </c>
      <c r="E49" s="78">
        <v>31820.66</v>
      </c>
      <c r="F49" s="14"/>
      <c r="G49" s="14"/>
      <c r="H49" s="49"/>
    </row>
    <row r="50" spans="1:8" s="17" customFormat="1" ht="21" customHeight="1">
      <c r="A50" s="79">
        <v>196900</v>
      </c>
      <c r="B50" s="75">
        <v>24820</v>
      </c>
      <c r="C50" s="80" t="s">
        <v>74</v>
      </c>
      <c r="D50" s="107">
        <v>541000</v>
      </c>
      <c r="E50" s="78">
        <v>0</v>
      </c>
      <c r="F50" s="14"/>
      <c r="G50" s="14"/>
      <c r="H50" s="14"/>
    </row>
    <row r="51" spans="1:8" s="17" customFormat="1" ht="21" customHeight="1">
      <c r="A51" s="79">
        <v>752000</v>
      </c>
      <c r="B51" s="75">
        <v>0</v>
      </c>
      <c r="C51" s="80" t="s">
        <v>103</v>
      </c>
      <c r="D51" s="107">
        <v>542000</v>
      </c>
      <c r="E51" s="78">
        <v>0</v>
      </c>
      <c r="F51" s="14"/>
      <c r="G51" s="14"/>
      <c r="H51" s="49"/>
    </row>
    <row r="52" spans="1:8" s="17" customFormat="1" ht="21" customHeight="1">
      <c r="A52" s="74">
        <v>25000</v>
      </c>
      <c r="B52" s="75">
        <v>0</v>
      </c>
      <c r="C52" s="76" t="s">
        <v>105</v>
      </c>
      <c r="D52" s="106">
        <v>550000</v>
      </c>
      <c r="E52" s="78">
        <v>0</v>
      </c>
      <c r="F52" s="14"/>
      <c r="G52" s="14"/>
      <c r="H52" s="14"/>
    </row>
    <row r="53" spans="1:8" s="17" customFormat="1" ht="21" customHeight="1">
      <c r="A53" s="74">
        <v>18000</v>
      </c>
      <c r="B53" s="75">
        <v>5000</v>
      </c>
      <c r="C53" s="76" t="s">
        <v>18</v>
      </c>
      <c r="D53" s="106">
        <v>560000</v>
      </c>
      <c r="E53" s="78">
        <v>0</v>
      </c>
      <c r="F53" s="14"/>
      <c r="G53" s="14"/>
      <c r="H53" s="14"/>
    </row>
    <row r="54" spans="1:8" s="17" customFormat="1" ht="21" customHeight="1">
      <c r="A54" s="74">
        <v>1834530</v>
      </c>
      <c r="B54" s="75">
        <v>823531</v>
      </c>
      <c r="C54" s="76" t="s">
        <v>3</v>
      </c>
      <c r="D54" s="106">
        <v>6510000</v>
      </c>
      <c r="E54" s="78">
        <v>39438</v>
      </c>
      <c r="F54" s="14"/>
      <c r="G54" s="14"/>
      <c r="H54" s="14"/>
    </row>
    <row r="55" spans="1:8" s="17" customFormat="1" ht="21" customHeight="1">
      <c r="A55" s="79">
        <v>168000</v>
      </c>
      <c r="B55" s="75">
        <v>167440</v>
      </c>
      <c r="C55" s="80" t="s">
        <v>70</v>
      </c>
      <c r="D55" s="107">
        <v>6532000</v>
      </c>
      <c r="E55" s="78">
        <v>0</v>
      </c>
      <c r="F55" s="14"/>
      <c r="G55" s="14"/>
      <c r="H55" s="14"/>
    </row>
    <row r="56" spans="1:8" s="17" customFormat="1" ht="21" customHeight="1">
      <c r="A56" s="79">
        <v>899000</v>
      </c>
      <c r="B56" s="75">
        <v>466230.1</v>
      </c>
      <c r="C56" s="80" t="s">
        <v>20</v>
      </c>
      <c r="D56" s="107">
        <v>6533000</v>
      </c>
      <c r="E56" s="78">
        <v>0</v>
      </c>
      <c r="F56" s="14"/>
      <c r="G56" s="14"/>
      <c r="H56" s="14"/>
    </row>
    <row r="57" spans="1:8" s="17" customFormat="1" ht="21" customHeight="1">
      <c r="A57" s="79">
        <v>633000</v>
      </c>
      <c r="B57" s="75">
        <v>38000</v>
      </c>
      <c r="C57" s="80" t="s">
        <v>102</v>
      </c>
      <c r="D57" s="107">
        <v>6541000</v>
      </c>
      <c r="E57" s="78">
        <v>0</v>
      </c>
      <c r="F57" s="14"/>
      <c r="G57" s="14"/>
      <c r="H57" s="14"/>
    </row>
    <row r="58" spans="1:8" s="17" customFormat="1" ht="21" customHeight="1">
      <c r="A58" s="79">
        <v>1901000</v>
      </c>
      <c r="B58" s="75">
        <v>367000</v>
      </c>
      <c r="C58" s="80" t="s">
        <v>103</v>
      </c>
      <c r="D58" s="107">
        <v>6542000</v>
      </c>
      <c r="E58" s="78">
        <v>0</v>
      </c>
      <c r="F58" s="14"/>
      <c r="G58" s="14"/>
      <c r="H58" s="49"/>
    </row>
    <row r="59" spans="1:8" s="17" customFormat="1" ht="21" customHeight="1">
      <c r="A59" s="108">
        <v>1208000</v>
      </c>
      <c r="B59" s="75">
        <v>789800</v>
      </c>
      <c r="C59" s="76" t="s">
        <v>18</v>
      </c>
      <c r="D59" s="106">
        <v>6560000</v>
      </c>
      <c r="E59" s="78">
        <v>197600</v>
      </c>
      <c r="F59" s="14"/>
      <c r="G59" s="14"/>
      <c r="H59" s="14"/>
    </row>
    <row r="60" spans="1:8" s="17" customFormat="1" ht="21" customHeight="1" thickBot="1">
      <c r="A60" s="84">
        <f>SUM(A43:A59)</f>
        <v>18053000</v>
      </c>
      <c r="B60" s="109">
        <f>SUM(B43:B59)</f>
        <v>7873204.8899999997</v>
      </c>
      <c r="C60" s="14"/>
      <c r="D60" s="110"/>
      <c r="E60" s="109">
        <f>SUM(E43:E59)</f>
        <v>820291.82000000007</v>
      </c>
      <c r="F60" s="14"/>
      <c r="G60" s="14"/>
      <c r="H60" s="49"/>
    </row>
    <row r="61" spans="1:8" s="17" customFormat="1" ht="19.5" customHeight="1" thickTop="1">
      <c r="A61" s="111"/>
      <c r="B61" s="75">
        <v>5017436</v>
      </c>
      <c r="C61" s="93" t="s">
        <v>3</v>
      </c>
      <c r="D61" s="110">
        <v>7510000</v>
      </c>
      <c r="E61" s="78">
        <v>622600</v>
      </c>
      <c r="F61" s="14"/>
      <c r="G61" s="14"/>
      <c r="H61" s="49"/>
    </row>
    <row r="62" spans="1:8" s="17" customFormat="1" ht="19.5" customHeight="1">
      <c r="A62" s="112"/>
      <c r="B62" s="75">
        <v>78720</v>
      </c>
      <c r="C62" s="80" t="s">
        <v>123</v>
      </c>
      <c r="D62" s="113">
        <v>7522000</v>
      </c>
      <c r="E62" s="78">
        <v>0</v>
      </c>
      <c r="F62" s="14"/>
      <c r="G62" s="14"/>
      <c r="H62" s="49"/>
    </row>
    <row r="63" spans="1:8" s="17" customFormat="1" ht="19.5" customHeight="1">
      <c r="A63" s="112"/>
      <c r="B63" s="75">
        <v>63000</v>
      </c>
      <c r="C63" s="80" t="s">
        <v>80</v>
      </c>
      <c r="D63" s="113">
        <v>7532000</v>
      </c>
      <c r="E63" s="78">
        <v>63000</v>
      </c>
      <c r="F63" s="14"/>
      <c r="G63" s="14"/>
      <c r="H63" s="49"/>
    </row>
    <row r="64" spans="1:8" s="17" customFormat="1" ht="19.5" customHeight="1">
      <c r="A64" s="112"/>
      <c r="B64" s="75">
        <v>0</v>
      </c>
      <c r="C64" s="80" t="s">
        <v>79</v>
      </c>
      <c r="D64" s="113">
        <v>7420000</v>
      </c>
      <c r="E64" s="78">
        <v>0</v>
      </c>
      <c r="F64" s="14"/>
      <c r="G64" s="14"/>
      <c r="H64" s="49"/>
    </row>
    <row r="65" spans="1:9" s="17" customFormat="1" ht="19.5" customHeight="1">
      <c r="A65" s="95"/>
      <c r="B65" s="75">
        <v>0</v>
      </c>
      <c r="C65" s="80" t="s">
        <v>97</v>
      </c>
      <c r="D65" s="114" t="s">
        <v>107</v>
      </c>
      <c r="E65" s="82">
        <v>0</v>
      </c>
      <c r="F65" s="14"/>
      <c r="G65" s="14"/>
      <c r="H65" s="14"/>
    </row>
    <row r="66" spans="1:9" s="17" customFormat="1" ht="19.5" customHeight="1">
      <c r="A66" s="95"/>
      <c r="B66" s="75">
        <v>0</v>
      </c>
      <c r="C66" s="80" t="s">
        <v>104</v>
      </c>
      <c r="D66" s="114" t="s">
        <v>108</v>
      </c>
      <c r="E66" s="82">
        <v>0</v>
      </c>
      <c r="F66" s="14"/>
      <c r="G66" s="14"/>
      <c r="H66" s="14"/>
    </row>
    <row r="67" spans="1:9" s="17" customFormat="1" ht="19.5" customHeight="1">
      <c r="A67" s="95"/>
      <c r="B67" s="75">
        <v>0</v>
      </c>
      <c r="C67" s="80" t="s">
        <v>99</v>
      </c>
      <c r="D67" s="114" t="s">
        <v>109</v>
      </c>
      <c r="E67" s="82">
        <v>0</v>
      </c>
      <c r="F67" s="14"/>
      <c r="G67" s="14"/>
      <c r="H67" s="14"/>
    </row>
    <row r="68" spans="1:9" s="17" customFormat="1" ht="19.5" customHeight="1">
      <c r="A68" s="95"/>
      <c r="B68" s="75">
        <v>127452</v>
      </c>
      <c r="C68" s="80" t="s">
        <v>69</v>
      </c>
      <c r="D68" s="114" t="s">
        <v>59</v>
      </c>
      <c r="E68" s="82">
        <v>52118</v>
      </c>
      <c r="F68" s="14"/>
      <c r="G68" s="14"/>
      <c r="H68" s="14"/>
    </row>
    <row r="69" spans="1:9" s="17" customFormat="1" ht="19.5" customHeight="1">
      <c r="A69" s="95"/>
      <c r="B69" s="75">
        <v>4017474</v>
      </c>
      <c r="C69" s="80" t="s">
        <v>19</v>
      </c>
      <c r="D69" s="114" t="s">
        <v>60</v>
      </c>
      <c r="E69" s="82">
        <v>26732</v>
      </c>
      <c r="F69" s="14"/>
      <c r="G69" s="14"/>
      <c r="H69" s="14"/>
    </row>
    <row r="70" spans="1:9" s="17" customFormat="1" ht="19.5" customHeight="1">
      <c r="A70" s="89"/>
      <c r="B70" s="75">
        <v>0</v>
      </c>
      <c r="C70" s="80" t="s">
        <v>66</v>
      </c>
      <c r="D70" s="83" t="s">
        <v>62</v>
      </c>
      <c r="E70" s="82">
        <v>0</v>
      </c>
      <c r="F70" s="14"/>
      <c r="G70" s="14"/>
      <c r="H70" s="14"/>
    </row>
    <row r="71" spans="1:9" s="17" customFormat="1" ht="19.5" customHeight="1">
      <c r="A71" s="115"/>
      <c r="B71" s="75">
        <v>17747.669999999998</v>
      </c>
      <c r="C71" s="80" t="s">
        <v>78</v>
      </c>
      <c r="D71" s="91">
        <v>140000</v>
      </c>
      <c r="E71" s="82">
        <v>0</v>
      </c>
      <c r="F71" s="14"/>
      <c r="G71" s="14"/>
      <c r="H71" s="14"/>
    </row>
    <row r="72" spans="1:9" s="17" customFormat="1" ht="19.5" customHeight="1">
      <c r="A72" s="95"/>
      <c r="B72" s="75">
        <v>3515210</v>
      </c>
      <c r="C72" s="80" t="s">
        <v>121</v>
      </c>
      <c r="D72" s="114">
        <v>210401</v>
      </c>
      <c r="E72" s="82">
        <v>0</v>
      </c>
      <c r="F72" s="14"/>
      <c r="G72" s="14"/>
      <c r="H72" s="14"/>
    </row>
    <row r="73" spans="1:9" s="17" customFormat="1" ht="19.5" customHeight="1">
      <c r="A73" s="95"/>
      <c r="B73" s="75">
        <v>593469.51</v>
      </c>
      <c r="C73" s="93" t="s">
        <v>120</v>
      </c>
      <c r="D73" s="91" t="s">
        <v>63</v>
      </c>
      <c r="E73" s="82">
        <v>214846.27</v>
      </c>
      <c r="F73" s="14"/>
      <c r="G73" s="14"/>
      <c r="H73" s="49"/>
    </row>
    <row r="74" spans="1:9" s="17" customFormat="1" ht="19.5" customHeight="1">
      <c r="A74" s="95"/>
      <c r="B74" s="116">
        <v>1644640</v>
      </c>
      <c r="C74" s="93" t="s">
        <v>39</v>
      </c>
      <c r="D74" s="117" t="s">
        <v>57</v>
      </c>
      <c r="E74" s="82">
        <v>351300</v>
      </c>
      <c r="F74" s="14"/>
      <c r="G74" s="14"/>
      <c r="H74" s="14"/>
    </row>
    <row r="75" spans="1:9" s="17" customFormat="1" ht="19.5" customHeight="1">
      <c r="A75" s="118"/>
      <c r="B75" s="102">
        <f>SUM(B61:B74)</f>
        <v>15075149.18</v>
      </c>
      <c r="D75" s="14"/>
      <c r="E75" s="102">
        <f>SUM(E61:E74)</f>
        <v>1330596.27</v>
      </c>
      <c r="F75" s="14"/>
      <c r="G75" s="14"/>
      <c r="H75" s="14"/>
    </row>
    <row r="76" spans="1:9" s="17" customFormat="1" ht="19.5" customHeight="1">
      <c r="B76" s="119">
        <f>+B60+B75</f>
        <v>22948354.07</v>
      </c>
      <c r="C76" s="120" t="s">
        <v>40</v>
      </c>
      <c r="E76" s="119">
        <f>+E60+E75</f>
        <v>2150888.09</v>
      </c>
      <c r="F76" s="14"/>
      <c r="G76" s="14"/>
      <c r="H76" s="14"/>
    </row>
    <row r="77" spans="1:9" s="17" customFormat="1" ht="19.5" customHeight="1">
      <c r="A77" s="39"/>
      <c r="B77" s="121">
        <f>+B36-B76</f>
        <v>6693724.1799999997</v>
      </c>
      <c r="C77" s="17" t="s">
        <v>22</v>
      </c>
      <c r="E77" s="16">
        <f>+E36-E76</f>
        <v>257531.58000000007</v>
      </c>
      <c r="F77" s="14"/>
      <c r="G77" s="14"/>
      <c r="H77" s="14"/>
    </row>
    <row r="78" spans="1:9" s="17" customFormat="1" ht="19.5" customHeight="1">
      <c r="A78" s="39"/>
      <c r="B78" s="121"/>
      <c r="C78" s="17" t="s">
        <v>23</v>
      </c>
      <c r="E78" s="121"/>
      <c r="F78" s="14"/>
      <c r="G78" s="14"/>
      <c r="H78" s="14"/>
    </row>
    <row r="79" spans="1:9" s="17" customFormat="1" ht="19.5" customHeight="1">
      <c r="A79" s="39"/>
      <c r="B79" s="121"/>
      <c r="C79" s="17" t="s">
        <v>24</v>
      </c>
      <c r="E79" s="16"/>
      <c r="F79" s="14"/>
      <c r="G79" s="14"/>
      <c r="H79" s="14"/>
    </row>
    <row r="80" spans="1:9" s="17" customFormat="1" ht="21" customHeight="1" thickBot="1">
      <c r="B80" s="84">
        <f>+B11+B77</f>
        <v>20411974.710000001</v>
      </c>
      <c r="C80" s="20" t="s">
        <v>41</v>
      </c>
      <c r="E80" s="122">
        <f>+E11+E77</f>
        <v>20411974.710000001</v>
      </c>
      <c r="F80" s="14"/>
      <c r="G80" s="14"/>
      <c r="H80" s="49">
        <f>+E80-B80</f>
        <v>0</v>
      </c>
      <c r="I80" s="39"/>
    </row>
    <row r="81" spans="2:8" s="17" customFormat="1" ht="21.75" customHeight="1" thickTop="1">
      <c r="B81" s="118"/>
      <c r="E81" s="123"/>
      <c r="F81" s="14"/>
      <c r="G81" s="14"/>
      <c r="H81" s="14"/>
    </row>
    <row r="82" spans="2:8" s="17" customFormat="1" ht="21.75" customHeight="1">
      <c r="E82" s="39"/>
      <c r="F82" s="14"/>
      <c r="G82" s="14"/>
      <c r="H82" s="14"/>
    </row>
    <row r="83" spans="2:8" s="17" customFormat="1" ht="21.75" customHeight="1">
      <c r="E83" s="39"/>
      <c r="F83" s="14"/>
      <c r="G83" s="14"/>
      <c r="H83" s="14"/>
    </row>
    <row r="84" spans="2:8" s="17" customFormat="1" ht="21.75" customHeight="1">
      <c r="F84" s="14"/>
      <c r="G84" s="14"/>
      <c r="H84" s="14"/>
    </row>
    <row r="85" spans="2:8" ht="21.75" customHeight="1">
      <c r="C85" s="13"/>
      <c r="E85" s="13"/>
    </row>
    <row r="86" spans="2:8" ht="21.75" customHeight="1">
      <c r="B86" s="13"/>
      <c r="C86" s="13"/>
    </row>
    <row r="87" spans="2:8" ht="21.75" customHeight="1">
      <c r="B87" s="13"/>
      <c r="C87" s="13"/>
      <c r="E87" s="13"/>
    </row>
    <row r="88" spans="2:8" ht="21.75" customHeight="1">
      <c r="E88" s="13"/>
    </row>
    <row r="89" spans="2:8" s="11" customFormat="1" ht="21.75" customHeight="1">
      <c r="B89" s="12"/>
      <c r="C89" s="12"/>
      <c r="F89" s="6"/>
      <c r="G89" s="6"/>
      <c r="H89" s="6"/>
    </row>
    <row r="90" spans="2:8" s="11" customFormat="1" ht="21.75" customHeight="1">
      <c r="C90" s="12"/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  <row r="135" spans="6:8" s="11" customFormat="1" ht="21.75" customHeight="1">
      <c r="F135" s="6"/>
      <c r="G135" s="6"/>
      <c r="H135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รายงานรับ-จ่ายเงินสด</vt:lpstr>
      <vt:lpstr>Sheet2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2012-04-16T07:36:45Z</cp:lastPrinted>
  <dcterms:created xsi:type="dcterms:W3CDTF">2004-10-23T15:23:07Z</dcterms:created>
  <dcterms:modified xsi:type="dcterms:W3CDTF">2012-06-20T08:30:27Z</dcterms:modified>
</cp:coreProperties>
</file>